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8280" tabRatio="887" activeTab="1"/>
  </bookViews>
  <sheets>
    <sheet name="ปก" sheetId="10" r:id="rId1"/>
    <sheet name="เวลาเรียน" sheetId="4" r:id="rId2"/>
    <sheet name="บันทึกคะแนน" sheetId="5" r:id="rId3"/>
    <sheet name="คำอธิบายรูปภาพ" sheetId="6" r:id="rId4"/>
  </sheets>
  <definedNames>
    <definedName name="_xlnm.Print_Area" localSheetId="2">บันทึกคะแนน!$A$1:$U$52</definedName>
    <definedName name="_xlnm.Print_Area" localSheetId="0">ปก!$A$1:$P$33</definedName>
  </definedNames>
  <calcPr calcId="124519"/>
  <fileRecoveryPr repairLoad="1"/>
</workbook>
</file>

<file path=xl/calcChain.xml><?xml version="1.0" encoding="utf-8"?>
<calcChain xmlns="http://schemas.openxmlformats.org/spreadsheetml/2006/main">
  <c r="Z50" i="4"/>
  <c r="AA50"/>
  <c r="Z40"/>
  <c r="AA40" s="1"/>
  <c r="Q41" i="5" s="1"/>
  <c r="R41" s="1"/>
  <c r="Z41" i="4"/>
  <c r="AA41" s="1"/>
  <c r="Q42" i="5" s="1"/>
  <c r="R42" s="1"/>
  <c r="Z42" i="4"/>
  <c r="AA42" s="1"/>
  <c r="Q43" i="5" s="1"/>
  <c r="R43" s="1"/>
  <c r="Z43" i="4"/>
  <c r="AA43" s="1"/>
  <c r="Q44" i="5" s="1"/>
  <c r="R44" s="1"/>
  <c r="Z44" i="4"/>
  <c r="AA44" s="1"/>
  <c r="Q45" i="5" s="1"/>
  <c r="R45" s="1"/>
  <c r="Z45" i="4"/>
  <c r="AA45" s="1"/>
  <c r="Q46" i="5" s="1"/>
  <c r="R46" s="1"/>
  <c r="Z46" i="4"/>
  <c r="AA46" s="1"/>
  <c r="Q47" i="5" s="1"/>
  <c r="R47" s="1"/>
  <c r="Z47" i="4"/>
  <c r="AA47" s="1"/>
  <c r="Q48" i="5" s="1"/>
  <c r="R48" s="1"/>
  <c r="Z48" i="4"/>
  <c r="AA48" s="1"/>
  <c r="Q49" i="5" s="1"/>
  <c r="R49" s="1"/>
  <c r="Z49" i="4"/>
  <c r="AA49" s="1"/>
  <c r="Q50" i="5" s="1"/>
  <c r="R50" s="1"/>
  <c r="B46"/>
  <c r="C46"/>
  <c r="D46"/>
  <c r="O46"/>
  <c r="P46" s="1"/>
  <c r="B47"/>
  <c r="C47"/>
  <c r="D47"/>
  <c r="O47"/>
  <c r="P47"/>
  <c r="B48"/>
  <c r="C48"/>
  <c r="D48"/>
  <c r="O48"/>
  <c r="P48" s="1"/>
  <c r="B49"/>
  <c r="C49"/>
  <c r="D49"/>
  <c r="O49"/>
  <c r="P49"/>
  <c r="B50"/>
  <c r="C50"/>
  <c r="D50"/>
  <c r="O50"/>
  <c r="P50" s="1"/>
  <c r="B51"/>
  <c r="C51"/>
  <c r="D51"/>
  <c r="O51"/>
  <c r="P51"/>
  <c r="Q51"/>
  <c r="R51" s="1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D7"/>
  <c r="C7"/>
  <c r="B7"/>
  <c r="O45"/>
  <c r="P45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6"/>
  <c r="A2" i="4"/>
  <c r="A1" i="5"/>
  <c r="A5" i="6" l="1"/>
  <c r="A97"/>
  <c r="A136"/>
  <c r="S51" i="5"/>
  <c r="T51" s="1"/>
  <c r="S50"/>
  <c r="T50" s="1"/>
  <c r="S49"/>
  <c r="T49" s="1"/>
  <c r="S48"/>
  <c r="T48" s="1"/>
  <c r="S47"/>
  <c r="T47" s="1"/>
  <c r="S46"/>
  <c r="T46" s="1"/>
  <c r="S44"/>
  <c r="T44" s="1"/>
  <c r="S42"/>
  <c r="T42" s="1"/>
  <c r="S43"/>
  <c r="T43" s="1"/>
  <c r="S41"/>
  <c r="T41" s="1"/>
  <c r="S45"/>
  <c r="T45" s="1"/>
  <c r="Z7" i="4" l="1"/>
  <c r="AA7" s="1"/>
  <c r="Q8" i="5" s="1"/>
  <c r="R8" s="1"/>
  <c r="Z8" i="4"/>
  <c r="AA8" s="1"/>
  <c r="Q9" i="5" s="1"/>
  <c r="R9" s="1"/>
  <c r="Z9" i="4"/>
  <c r="AA9" s="1"/>
  <c r="Q10" i="5" s="1"/>
  <c r="R10" s="1"/>
  <c r="Z10" i="4"/>
  <c r="AA10" s="1"/>
  <c r="Q11" i="5" s="1"/>
  <c r="R11" s="1"/>
  <c r="Z11" i="4"/>
  <c r="AA11" s="1"/>
  <c r="Q12" i="5" s="1"/>
  <c r="R12" s="1"/>
  <c r="Z12" i="4"/>
  <c r="AA12" s="1"/>
  <c r="Q13" i="5" s="1"/>
  <c r="R13" s="1"/>
  <c r="Z13" i="4"/>
  <c r="AA13" s="1"/>
  <c r="Q14" i="5" s="1"/>
  <c r="R14" s="1"/>
  <c r="Z14" i="4"/>
  <c r="AA14" s="1"/>
  <c r="Q15" i="5" s="1"/>
  <c r="R15" s="1"/>
  <c r="Z15" i="4"/>
  <c r="AA15" s="1"/>
  <c r="Q16" i="5" s="1"/>
  <c r="R16" s="1"/>
  <c r="Z16" i="4"/>
  <c r="AA16" s="1"/>
  <c r="Q17" i="5" s="1"/>
  <c r="R17" s="1"/>
  <c r="Z17" i="4"/>
  <c r="AA17" s="1"/>
  <c r="Q18" i="5" s="1"/>
  <c r="R18" s="1"/>
  <c r="Z18" i="4"/>
  <c r="AA18" s="1"/>
  <c r="Q19" i="5" s="1"/>
  <c r="R19" s="1"/>
  <c r="Z19" i="4"/>
  <c r="AA19" s="1"/>
  <c r="Q20" i="5" s="1"/>
  <c r="R20" s="1"/>
  <c r="Z20" i="4"/>
  <c r="AA20" s="1"/>
  <c r="Q21" i="5" s="1"/>
  <c r="R21" s="1"/>
  <c r="Z21" i="4"/>
  <c r="AA21" s="1"/>
  <c r="Q22" i="5" s="1"/>
  <c r="R22" s="1"/>
  <c r="Z22" i="4"/>
  <c r="AA22" s="1"/>
  <c r="Q23" i="5" s="1"/>
  <c r="R23" s="1"/>
  <c r="Z23" i="4"/>
  <c r="AA23" s="1"/>
  <c r="Q24" i="5" s="1"/>
  <c r="R24" s="1"/>
  <c r="Z24" i="4"/>
  <c r="AA24" s="1"/>
  <c r="Q25" i="5" s="1"/>
  <c r="R25" s="1"/>
  <c r="Z25" i="4"/>
  <c r="AA25" s="1"/>
  <c r="Q26" i="5" s="1"/>
  <c r="R26" s="1"/>
  <c r="Z26" i="4"/>
  <c r="AA26" s="1"/>
  <c r="Q27" i="5" s="1"/>
  <c r="R27" s="1"/>
  <c r="Z27" i="4"/>
  <c r="AA27" s="1"/>
  <c r="Q28" i="5" s="1"/>
  <c r="R28" s="1"/>
  <c r="Z28" i="4"/>
  <c r="AA28" s="1"/>
  <c r="Q29" i="5" s="1"/>
  <c r="R29" s="1"/>
  <c r="Z29" i="4"/>
  <c r="AA29" s="1"/>
  <c r="Q30" i="5" s="1"/>
  <c r="R30" s="1"/>
  <c r="Z30" i="4"/>
  <c r="AA30" s="1"/>
  <c r="Q31" i="5" s="1"/>
  <c r="R31" s="1"/>
  <c r="Z31" i="4"/>
  <c r="AA31" s="1"/>
  <c r="Q32" i="5" s="1"/>
  <c r="R32" s="1"/>
  <c r="Z32" i="4"/>
  <c r="AA32" s="1"/>
  <c r="Q33" i="5" s="1"/>
  <c r="R33" s="1"/>
  <c r="Z33" i="4"/>
  <c r="AA33" s="1"/>
  <c r="Q34" i="5" s="1"/>
  <c r="R34" s="1"/>
  <c r="Z34" i="4"/>
  <c r="AA34" s="1"/>
  <c r="Q35" i="5" s="1"/>
  <c r="R35" s="1"/>
  <c r="Z35" i="4"/>
  <c r="AA35" s="1"/>
  <c r="Q36" i="5" s="1"/>
  <c r="R36" s="1"/>
  <c r="Z36" i="4"/>
  <c r="AA36" s="1"/>
  <c r="Q37" i="5" s="1"/>
  <c r="R37" s="1"/>
  <c r="S37" s="1"/>
  <c r="T37" s="1"/>
  <c r="Z37" i="4"/>
  <c r="AA37" s="1"/>
  <c r="Q38" i="5" s="1"/>
  <c r="R38" s="1"/>
  <c r="S38" s="1"/>
  <c r="T38" s="1"/>
  <c r="Z38" i="4"/>
  <c r="AA38" s="1"/>
  <c r="Q39" i="5" s="1"/>
  <c r="R39" s="1"/>
  <c r="S39" s="1"/>
  <c r="T39" s="1"/>
  <c r="Z39" i="4"/>
  <c r="AA39" s="1"/>
  <c r="Q40" i="5" s="1"/>
  <c r="R40" s="1"/>
  <c r="S40" s="1"/>
  <c r="T40" s="1"/>
  <c r="Z6" i="4"/>
  <c r="AA6" s="1"/>
  <c r="Q7" i="5" s="1"/>
  <c r="R7" s="1"/>
  <c r="O10" l="1"/>
  <c r="P10" s="1"/>
  <c r="S10" s="1"/>
  <c r="T10" s="1"/>
  <c r="O33" l="1"/>
  <c r="P33" s="1"/>
  <c r="S33" s="1"/>
  <c r="T33" s="1"/>
  <c r="O7" l="1"/>
  <c r="O8"/>
  <c r="P8" s="1"/>
  <c r="S8" s="1"/>
  <c r="T8" s="1"/>
  <c r="O9"/>
  <c r="P9" s="1"/>
  <c r="S9" s="1"/>
  <c r="T9" s="1"/>
  <c r="O11"/>
  <c r="P11" s="1"/>
  <c r="S11" s="1"/>
  <c r="T11" s="1"/>
  <c r="O12"/>
  <c r="P12" s="1"/>
  <c r="S12" s="1"/>
  <c r="T12" s="1"/>
  <c r="O13"/>
  <c r="P13" s="1"/>
  <c r="S13" s="1"/>
  <c r="T13" s="1"/>
  <c r="O14"/>
  <c r="P14" s="1"/>
  <c r="S14" s="1"/>
  <c r="T14" s="1"/>
  <c r="O15"/>
  <c r="O16"/>
  <c r="P16" s="1"/>
  <c r="S16" s="1"/>
  <c r="T16" s="1"/>
  <c r="O17"/>
  <c r="P17" s="1"/>
  <c r="S17" s="1"/>
  <c r="T17" s="1"/>
  <c r="O18"/>
  <c r="P18" s="1"/>
  <c r="S18" s="1"/>
  <c r="T18" s="1"/>
  <c r="O19"/>
  <c r="P19" s="1"/>
  <c r="S19" s="1"/>
  <c r="T19" s="1"/>
  <c r="O20"/>
  <c r="O21"/>
  <c r="P21" s="1"/>
  <c r="S21" s="1"/>
  <c r="T21" s="1"/>
  <c r="O22"/>
  <c r="P22" s="1"/>
  <c r="S22" s="1"/>
  <c r="T22" s="1"/>
  <c r="O23"/>
  <c r="O24"/>
  <c r="P24" s="1"/>
  <c r="S24" s="1"/>
  <c r="T24" s="1"/>
  <c r="O25"/>
  <c r="P25" s="1"/>
  <c r="S25" s="1"/>
  <c r="T25" s="1"/>
  <c r="O26"/>
  <c r="P26" s="1"/>
  <c r="S26" s="1"/>
  <c r="T26" s="1"/>
  <c r="O27"/>
  <c r="O28"/>
  <c r="P28" s="1"/>
  <c r="S28" s="1"/>
  <c r="T28" s="1"/>
  <c r="O29"/>
  <c r="P29" s="1"/>
  <c r="S29" s="1"/>
  <c r="T29" s="1"/>
  <c r="O30"/>
  <c r="P30" s="1"/>
  <c r="S30" s="1"/>
  <c r="T30" s="1"/>
  <c r="O31"/>
  <c r="O32"/>
  <c r="O34"/>
  <c r="P34" s="1"/>
  <c r="S34" s="1"/>
  <c r="T34" s="1"/>
  <c r="O35"/>
  <c r="P35" s="1"/>
  <c r="S35" s="1"/>
  <c r="T35" s="1"/>
  <c r="O36"/>
  <c r="P36" s="1"/>
  <c r="S36" s="1"/>
  <c r="T36" s="1"/>
  <c r="P31" l="1"/>
  <c r="S31" s="1"/>
  <c r="T31" s="1"/>
  <c r="P27"/>
  <c r="S27" s="1"/>
  <c r="T27" s="1"/>
  <c r="P23"/>
  <c r="S23" s="1"/>
  <c r="T23" s="1"/>
  <c r="P15"/>
  <c r="S15" s="1"/>
  <c r="T15" s="1"/>
  <c r="P32"/>
  <c r="S32" s="1"/>
  <c r="T32" s="1"/>
  <c r="P20"/>
  <c r="S20" s="1"/>
  <c r="T20" s="1"/>
  <c r="P7"/>
  <c r="S7" s="1"/>
  <c r="T7" s="1"/>
  <c r="T52" l="1"/>
  <c r="K17" i="10" s="1"/>
  <c r="T53" i="5"/>
  <c r="H17" i="10" s="1"/>
  <c r="T54" i="5" l="1"/>
  <c r="H18" i="10" s="1"/>
  <c r="K18" s="1"/>
  <c r="C17" l="1"/>
</calcChain>
</file>

<file path=xl/sharedStrings.xml><?xml version="1.0" encoding="utf-8"?>
<sst xmlns="http://schemas.openxmlformats.org/spreadsheetml/2006/main" count="158" uniqueCount="110">
  <si>
    <t>รวม</t>
  </si>
  <si>
    <t>ชื่อ  -  ชื่อสกุล</t>
  </si>
  <si>
    <t>รวมคะแนน</t>
  </si>
  <si>
    <t>แก้ตัว</t>
  </si>
  <si>
    <t>ผลการประเมิน</t>
  </si>
  <si>
    <t xml:space="preserve"> </t>
  </si>
  <si>
    <t>ผ</t>
  </si>
  <si>
    <t>มผ</t>
  </si>
  <si>
    <t>การอนุมัติผลการเรียน</t>
  </si>
  <si>
    <t>เรียนเสนอเพื่อโปรดพิจารณา</t>
  </si>
  <si>
    <t xml:space="preserve">               </t>
  </si>
  <si>
    <t xml:space="preserve">โรงเรียน  </t>
  </si>
  <si>
    <t xml:space="preserve">จังหวัด  </t>
  </si>
  <si>
    <t>ได้เกรด</t>
  </si>
  <si>
    <t>จำนวน</t>
  </si>
  <si>
    <t>คน</t>
  </si>
  <si>
    <t>จำนวนชั่วโมงที่ขาด /ลาป่วย /ลากิจ / สัปดาห์</t>
  </si>
  <si>
    <t xml:space="preserve">ชื่อ </t>
  </si>
  <si>
    <t xml:space="preserve"> ชากังราววิทยา (อินทร์-ชุ่ม ดีสารอุปถัมภ์) </t>
  </si>
  <si>
    <t>กำแพงเพชร</t>
  </si>
  <si>
    <t>จำนวนนักเรียนทั้งหมด</t>
  </si>
  <si>
    <t xml:space="preserve">             ลงชื่อ  .............................................................  ครูผู้สอน</t>
  </si>
  <si>
    <t xml:space="preserve">             ลงชื่อ  .............................................................  ฝ่ายวัดผลการศึกษา</t>
  </si>
  <si>
    <t>(  นางสาวสุชีลา  อภัยราช  )</t>
  </si>
  <si>
    <t xml:space="preserve">             ลงชื่อ .................................................................รองผู้อำนวยการฝ่ายวิชาการ</t>
  </si>
  <si>
    <t xml:space="preserve">  (   )  อนุมัติ     (   ) ไม่อนุมัติ                                             </t>
  </si>
  <si>
    <t xml:space="preserve">     วันที่ .......... เดือน........................... พ.ศ.........</t>
  </si>
  <si>
    <t>ตามจุดประสงค์</t>
  </si>
  <si>
    <t>เลขที่</t>
  </si>
  <si>
    <r>
      <t>ตำบล</t>
    </r>
    <r>
      <rPr>
        <sz val="14"/>
        <rFont val="CordiaUPC"/>
        <family val="2"/>
      </rPr>
      <t xml:space="preserve"> ในเมือง</t>
    </r>
  </si>
  <si>
    <r>
      <t xml:space="preserve">อำเภอ/เขต </t>
    </r>
    <r>
      <rPr>
        <sz val="15"/>
        <rFont val="CordiaUPC"/>
        <family val="2"/>
      </rPr>
      <t>เมือง</t>
    </r>
  </si>
  <si>
    <r>
      <t>สำนักงานเขตพื้นที่การศึกษา</t>
    </r>
    <r>
      <rPr>
        <sz val="14"/>
        <rFont val="CordiaUPC"/>
        <family val="2"/>
      </rPr>
      <t>ประถมศึกษากำแพงเพชร เขต 1</t>
    </r>
  </si>
  <si>
    <t>เด็กชาย</t>
  </si>
  <si>
    <t>กิตติกานต์</t>
  </si>
  <si>
    <t>แต่งเสียน</t>
  </si>
  <si>
    <t>ไกรสร</t>
  </si>
  <si>
    <t>แสนเฮ้อ</t>
  </si>
  <si>
    <t>จตุรพล</t>
  </si>
  <si>
    <t>โพธิ์งาม</t>
  </si>
  <si>
    <t>จักรกฤษณ์</t>
  </si>
  <si>
    <t>ทักญาติ</t>
  </si>
  <si>
    <t>ชินกร</t>
  </si>
  <si>
    <t>ด้วงรักษา</t>
  </si>
  <si>
    <t>ณัฐพงษ์</t>
  </si>
  <si>
    <t>กันสาตร์</t>
  </si>
  <si>
    <t>ณัฐวุฒิ</t>
  </si>
  <si>
    <t>มาอิน</t>
  </si>
  <si>
    <t>ธวัชชัย</t>
  </si>
  <si>
    <t>แย้มโกสุม</t>
  </si>
  <si>
    <t>นพกร</t>
  </si>
  <si>
    <t>ถมทอง</t>
  </si>
  <si>
    <t>นฤพล</t>
  </si>
  <si>
    <t>พันธ์กล้า</t>
  </si>
  <si>
    <t>พลเจริญ</t>
  </si>
  <si>
    <t>บุญคง</t>
  </si>
  <si>
    <t>วรเดช</t>
  </si>
  <si>
    <t>พุทธะบุตร</t>
  </si>
  <si>
    <t>วรรณะ</t>
  </si>
  <si>
    <t>ยาโพธิ์</t>
  </si>
  <si>
    <t>วราเทพ</t>
  </si>
  <si>
    <t>ศรีชม</t>
  </si>
  <si>
    <t>สุวรรณชัย</t>
  </si>
  <si>
    <t>ศรีปิ่นเป้า</t>
  </si>
  <si>
    <t>อิทธินพ</t>
  </si>
  <si>
    <t>ศรชัย</t>
  </si>
  <si>
    <t>เด็กหญิง</t>
  </si>
  <si>
    <t>เกศศิณี</t>
  </si>
  <si>
    <t>อินช่วย</t>
  </si>
  <si>
    <t>จุฑามาศ</t>
  </si>
  <si>
    <t>วงษ์ธัญการณ์</t>
  </si>
  <si>
    <t>จุฬาลักษณ์</t>
  </si>
  <si>
    <t>ไถเงิน</t>
  </si>
  <si>
    <t>ปพ.5 ชุมนุม</t>
  </si>
  <si>
    <t>กิจกรรมชุมนุม............................................................................</t>
  </si>
  <si>
    <t xml:space="preserve"> เวลาเรียน 1  ชั่วโมง / สัปดาห์</t>
  </si>
  <si>
    <t xml:space="preserve">ครูผู้สอน ................................. </t>
  </si>
  <si>
    <t>ครูที่ปรึกษา ..........................</t>
  </si>
  <si>
    <t xml:space="preserve">             ลงชื่อ  .............................................................  หัวหน้ากิจกรรมพัฒนาผู้เรียน</t>
  </si>
  <si>
    <t xml:space="preserve">             ลงชื่อ ............................................................... </t>
  </si>
  <si>
    <t>รองผู้อำนวยการสถานศึกษา รักษาการในตำแหน่ง</t>
  </si>
  <si>
    <t>( นางสาวสุชีลา  อภัยราช )</t>
  </si>
  <si>
    <t>ผู้อำนวยการโรงเรียนชากังราววิทยา (อินทร์-ชุ่ม ดีสารอุปถัมภ์)</t>
  </si>
  <si>
    <t>แบบบันทึกผลการพัฒนาคุณภาพผู้เรียนกิจกรรมพัฒนาผู้เรียน</t>
  </si>
  <si>
    <t>คะแนนตามจุดประสงค์</t>
  </si>
  <si>
    <t>บันทึกเวลาเรียนกิจกรรมพัฒนาผู้เรียน  เวลาเรียน 1 ชั่วโมงต่อสัปดาห์ จำนวน 20 ชั่วโมง</t>
  </si>
  <si>
    <t>ร้อยละเวลาเรียน</t>
  </si>
  <si>
    <t>ร้อยละ</t>
  </si>
  <si>
    <t>ดำ</t>
  </si>
  <si>
    <t>เขียวดี</t>
  </si>
  <si>
    <t>ชั้น
มัธยมศึกษา</t>
  </si>
  <si>
    <t>11</t>
  </si>
  <si>
    <t>12</t>
  </si>
  <si>
    <t>13</t>
  </si>
  <si>
    <t>24</t>
  </si>
  <si>
    <t>31</t>
  </si>
  <si>
    <t>ร้อยละเฉลี่ย</t>
  </si>
  <si>
    <t>ผ่าน(คน)</t>
  </si>
  <si>
    <t>ไม่ผ่าน(คน)</t>
  </si>
  <si>
    <t>คำอธิบายกิจกรรมพัฒนาผู้เรียน</t>
  </si>
  <si>
    <t>ภาพกิจกรรมในชุมนุม</t>
  </si>
  <si>
    <t>กิจกรรมพัฒนาผู้เรียน</t>
  </si>
  <si>
    <t>จุดประสงค์การเรียนรู้</t>
  </si>
  <si>
    <t>ศึกษาเกี่ยวกับการ</t>
  </si>
  <si>
    <t>กำหนดการสอนกิจกรรมพัฒนาผู้เรียน</t>
  </si>
  <si>
    <t>กิจกรรมปฏิบัติ</t>
  </si>
  <si>
    <t>ศึกษาการทำดอกใบตองโดยการ...........................................................................................................................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</si>
  <si>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</t>
  </si>
  <si>
    <t>ลำดับที่</t>
  </si>
  <si>
    <t>ชั่วโมงที่</t>
  </si>
  <si>
    <t>ภาคเรียนที่............  ปีการศึกษา..............</t>
  </si>
</sst>
</file>

<file path=xl/styles.xml><?xml version="1.0" encoding="utf-8"?>
<styleSheet xmlns="http://schemas.openxmlformats.org/spreadsheetml/2006/main">
  <fonts count="16">
    <font>
      <sz val="14"/>
      <name val="Cordia New"/>
      <charset val="222"/>
    </font>
    <font>
      <sz val="16"/>
      <name val="Angsana New"/>
      <family val="1"/>
    </font>
    <font>
      <sz val="8"/>
      <name val="Cordia New"/>
      <family val="2"/>
    </font>
    <font>
      <b/>
      <sz val="14"/>
      <name val="CordiaUPC"/>
      <family val="2"/>
    </font>
    <font>
      <sz val="14"/>
      <name val="CordiaUPC"/>
      <family val="2"/>
    </font>
    <font>
      <sz val="16"/>
      <name val="CordiaUPC"/>
      <family val="2"/>
    </font>
    <font>
      <sz val="12"/>
      <name val="CordiaUPC"/>
      <family val="2"/>
    </font>
    <font>
      <sz val="13"/>
      <name val="CordiaUPC"/>
      <family val="2"/>
    </font>
    <font>
      <sz val="15"/>
      <name val="CordiaUPC"/>
      <family val="2"/>
    </font>
    <font>
      <b/>
      <sz val="16"/>
      <name val="CordiaUPC"/>
      <family val="2"/>
    </font>
    <font>
      <b/>
      <sz val="18"/>
      <name val="CordiaUPC"/>
      <family val="2"/>
    </font>
    <font>
      <b/>
      <sz val="15"/>
      <name val="CordiaUPC"/>
      <family val="2"/>
    </font>
    <font>
      <b/>
      <sz val="12"/>
      <name val="CordiaUPC"/>
      <family val="2"/>
    </font>
    <font>
      <sz val="11"/>
      <name val="CordiaUPC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9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28" xfId="0" applyFont="1" applyBorder="1" applyAlignment="1">
      <alignment horizontal="center" vertical="center"/>
    </xf>
    <xf numFmtId="0" fontId="6" fillId="0" borderId="0" xfId="0" applyFont="1" applyBorder="1"/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4" fillId="0" borderId="0" xfId="0" applyFont="1" applyAlignment="1"/>
    <xf numFmtId="0" fontId="9" fillId="0" borderId="0" xfId="0" applyFont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0" xfId="0" applyFont="1"/>
    <xf numFmtId="0" fontId="11" fillId="0" borderId="0" xfId="0" applyFont="1"/>
    <xf numFmtId="0" fontId="3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6" fillId="0" borderId="0" xfId="0" applyFont="1"/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3" fillId="0" borderId="38" xfId="0" applyFont="1" applyFill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7" fillId="0" borderId="45" xfId="1" applyFont="1" applyBorder="1" applyAlignment="1">
      <alignment horizontal="left" vertical="center"/>
    </xf>
    <xf numFmtId="0" fontId="7" fillId="0" borderId="33" xfId="1" applyFont="1" applyBorder="1" applyAlignment="1">
      <alignment horizontal="center" vertical="center"/>
    </xf>
    <xf numFmtId="0" fontId="7" fillId="0" borderId="55" xfId="1" applyFont="1" applyBorder="1" applyAlignment="1">
      <alignment horizontal="left" vertical="center"/>
    </xf>
    <xf numFmtId="0" fontId="8" fillId="0" borderId="20" xfId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49" fontId="14" fillId="0" borderId="41" xfId="0" applyNumberFormat="1" applyFont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1" fontId="6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0" fontId="15" fillId="0" borderId="12" xfId="0" applyFont="1" applyBorder="1" applyAlignment="1"/>
    <xf numFmtId="0" fontId="15" fillId="0" borderId="0" xfId="0" applyFont="1" applyBorder="1" applyAlignment="1"/>
    <xf numFmtId="0" fontId="15" fillId="0" borderId="52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9" fillId="0" borderId="0" xfId="0" applyFont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8" fillId="0" borderId="0" xfId="0" applyFont="1" applyBorder="1"/>
    <xf numFmtId="0" fontId="11" fillId="0" borderId="0" xfId="0" applyFont="1" applyBorder="1" applyAlignment="1"/>
    <xf numFmtId="0" fontId="8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4" fillId="0" borderId="46" xfId="0" applyFont="1" applyBorder="1"/>
    <xf numFmtId="0" fontId="4" fillId="0" borderId="65" xfId="0" applyFont="1" applyBorder="1"/>
    <xf numFmtId="0" fontId="4" fillId="0" borderId="35" xfId="0" applyFont="1" applyBorder="1"/>
    <xf numFmtId="0" fontId="4" fillId="0" borderId="47" xfId="0" applyFont="1" applyFill="1" applyBorder="1"/>
    <xf numFmtId="0" fontId="4" fillId="0" borderId="0" xfId="0" applyFont="1" applyFill="1" applyBorder="1"/>
    <xf numFmtId="0" fontId="4" fillId="0" borderId="29" xfId="0" applyFont="1" applyFill="1" applyBorder="1"/>
    <xf numFmtId="0" fontId="4" fillId="0" borderId="47" xfId="0" applyFont="1" applyBorder="1"/>
    <xf numFmtId="0" fontId="4" fillId="0" borderId="29" xfId="0" applyFont="1" applyBorder="1"/>
    <xf numFmtId="0" fontId="4" fillId="0" borderId="48" xfId="0" applyFont="1" applyBorder="1"/>
    <xf numFmtId="0" fontId="4" fillId="0" borderId="64" xfId="0" applyFont="1" applyBorder="1"/>
    <xf numFmtId="0" fontId="4" fillId="0" borderId="31" xfId="0" applyFont="1" applyBorder="1"/>
    <xf numFmtId="0" fontId="3" fillId="0" borderId="0" xfId="0" applyFont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45" xfId="1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61" xfId="1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4" borderId="16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textRotation="90"/>
    </xf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2" fillId="4" borderId="60" xfId="0" applyFont="1" applyFill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55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 textRotation="90"/>
    </xf>
    <xf numFmtId="0" fontId="12" fillId="4" borderId="57" xfId="0" applyFont="1" applyFill="1" applyBorder="1" applyAlignment="1">
      <alignment horizontal="center" textRotation="90"/>
    </xf>
    <xf numFmtId="0" fontId="12" fillId="4" borderId="42" xfId="0" applyFont="1" applyFill="1" applyBorder="1" applyAlignment="1">
      <alignment horizontal="center" textRotation="90"/>
    </xf>
    <xf numFmtId="0" fontId="3" fillId="4" borderId="18" xfId="0" applyFont="1" applyFill="1" applyBorder="1" applyAlignment="1">
      <alignment horizontal="center" vertical="center" textRotation="90"/>
    </xf>
    <xf numFmtId="0" fontId="3" fillId="4" borderId="17" xfId="0" applyFont="1" applyFill="1" applyBorder="1" applyAlignment="1">
      <alignment horizontal="center" vertical="center" textRotation="90"/>
    </xf>
    <xf numFmtId="0" fontId="3" fillId="4" borderId="14" xfId="0" applyFont="1" applyFill="1" applyBorder="1" applyAlignment="1">
      <alignment horizontal="center" vertical="center" textRotation="90"/>
    </xf>
    <xf numFmtId="0" fontId="9" fillId="4" borderId="22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textRotation="90"/>
    </xf>
    <xf numFmtId="0" fontId="12" fillId="4" borderId="30" xfId="0" applyFont="1" applyFill="1" applyBorder="1" applyAlignment="1">
      <alignment horizontal="center" textRotation="90"/>
    </xf>
    <xf numFmtId="0" fontId="12" fillId="4" borderId="39" xfId="0" applyFont="1" applyFill="1" applyBorder="1" applyAlignment="1">
      <alignment horizontal="center" textRotation="90"/>
    </xf>
    <xf numFmtId="0" fontId="12" fillId="4" borderId="58" xfId="0" applyFont="1" applyFill="1" applyBorder="1" applyAlignment="1">
      <alignment horizontal="center" textRotation="90"/>
    </xf>
    <xf numFmtId="0" fontId="12" fillId="4" borderId="2" xfId="0" applyFont="1" applyFill="1" applyBorder="1" applyAlignment="1">
      <alignment horizontal="center" textRotation="90"/>
    </xf>
    <xf numFmtId="0" fontId="12" fillId="4" borderId="40" xfId="0" applyFont="1" applyFill="1" applyBorder="1" applyAlignment="1">
      <alignment horizontal="center" textRotation="90"/>
    </xf>
    <xf numFmtId="0" fontId="12" fillId="4" borderId="59" xfId="0" applyFont="1" applyFill="1" applyBorder="1" applyAlignment="1">
      <alignment horizontal="center" textRotation="90"/>
    </xf>
    <xf numFmtId="0" fontId="12" fillId="4" borderId="43" xfId="0" applyFont="1" applyFill="1" applyBorder="1" applyAlignment="1">
      <alignment horizontal="center" textRotation="90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4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3" borderId="41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</cellXfs>
  <cellStyles count="2">
    <cellStyle name="Normal_2548 - ม 3 แบบพิมพ์" xfId="1"/>
    <cellStyle name="ปกติ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19050</xdr:rowOff>
    </xdr:from>
    <xdr:to>
      <xdr:col>7</xdr:col>
      <xdr:colOff>285750</xdr:colOff>
      <xdr:row>1</xdr:row>
      <xdr:rowOff>352425</xdr:rowOff>
    </xdr:to>
    <xdr:pic>
      <xdr:nvPicPr>
        <xdr:cNvPr id="1147" name="รูปภาพ 2" descr="DSC0544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aturation sat="4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828925" y="19050"/>
          <a:ext cx="609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199159</xdr:colOff>
      <xdr:row>0</xdr:row>
      <xdr:rowOff>173183</xdr:rowOff>
    </xdr:from>
    <xdr:to>
      <xdr:col>30</xdr:col>
      <xdr:colOff>216477</xdr:colOff>
      <xdr:row>2</xdr:row>
      <xdr:rowOff>277092</xdr:rowOff>
    </xdr:to>
    <xdr:sp macro="" textlink="">
      <xdr:nvSpPr>
        <xdr:cNvPr id="2" name="สี่เหลี่ยมมุมมน 1"/>
        <xdr:cNvSpPr/>
      </xdr:nvSpPr>
      <xdr:spPr bwMode="auto">
        <a:xfrm>
          <a:off x="7308273" y="173183"/>
          <a:ext cx="2329295" cy="606136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h-TH" sz="1100"/>
            <a:t>คำชี้แจง</a:t>
          </a:r>
        </a:p>
        <a:p>
          <a:pPr algn="l"/>
          <a:r>
            <a:rPr lang="th-TH" sz="1100"/>
            <a:t>1.</a:t>
          </a:r>
          <a:r>
            <a:rPr lang="th-TH" sz="1100" baseline="0"/>
            <a:t> ให้พิมพ์ชื่อนักเรียนภายในชุมนุมเฉพาะชีทนี้เท่านั้น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33"/>
  <sheetViews>
    <sheetView showGridLines="0" view="pageBreakPreview" topLeftCell="A4" zoomScaleSheetLayoutView="100" workbookViewId="0">
      <selection activeCell="J12" sqref="J12"/>
    </sheetView>
  </sheetViews>
  <sheetFormatPr defaultRowHeight="21.75"/>
  <cols>
    <col min="1" max="1" width="9.85546875" style="2" customWidth="1"/>
    <col min="2" max="2" width="10.28515625" style="2" customWidth="1"/>
    <col min="3" max="7" width="5.42578125" style="2" customWidth="1"/>
    <col min="8" max="8" width="5.42578125" style="35" customWidth="1"/>
    <col min="9" max="16" width="5.42578125" style="2" customWidth="1"/>
    <col min="17" max="16384" width="9.140625" style="2"/>
  </cols>
  <sheetData>
    <row r="1" spans="1:16" ht="21.75" customHeight="1">
      <c r="B1" s="2" t="s">
        <v>5</v>
      </c>
      <c r="N1" s="149" t="s">
        <v>72</v>
      </c>
      <c r="O1" s="149"/>
      <c r="P1" s="149"/>
    </row>
    <row r="2" spans="1:16" ht="29.25" customHeight="1" thickBot="1"/>
    <row r="3" spans="1:16" ht="27" thickBot="1">
      <c r="A3" s="160" t="s">
        <v>82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</row>
    <row r="4" spans="1:16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24">
      <c r="A5" s="36" t="s">
        <v>11</v>
      </c>
      <c r="B5" s="38" t="s">
        <v>18</v>
      </c>
      <c r="C5" s="39"/>
      <c r="E5" s="39"/>
      <c r="H5" s="40" t="s">
        <v>29</v>
      </c>
      <c r="I5" s="39"/>
      <c r="J5" s="39"/>
      <c r="K5" s="41" t="s">
        <v>30</v>
      </c>
      <c r="L5" s="39"/>
      <c r="M5" s="39"/>
      <c r="N5" s="39"/>
      <c r="O5" s="39"/>
      <c r="P5" s="39"/>
    </row>
    <row r="6" spans="1:16" ht="24" customHeight="1">
      <c r="A6" s="41" t="s">
        <v>12</v>
      </c>
      <c r="B6" s="38" t="s">
        <v>19</v>
      </c>
      <c r="F6" s="39"/>
      <c r="G6" s="39"/>
      <c r="H6" s="42" t="s">
        <v>31</v>
      </c>
      <c r="I6" s="39"/>
      <c r="K6" s="39"/>
      <c r="L6" s="39"/>
      <c r="M6" s="39"/>
      <c r="N6" s="39"/>
      <c r="O6" s="39"/>
      <c r="P6" s="39"/>
    </row>
    <row r="7" spans="1:16" ht="18" customHeight="1">
      <c r="A7" s="39"/>
      <c r="B7" s="39"/>
      <c r="C7" s="39"/>
      <c r="D7" s="39"/>
      <c r="E7" s="39"/>
      <c r="F7" s="39"/>
      <c r="G7" s="39"/>
      <c r="H7" s="43"/>
      <c r="I7" s="39"/>
      <c r="J7" s="39"/>
      <c r="K7" s="39"/>
      <c r="L7" s="39"/>
      <c r="M7" s="39"/>
      <c r="N7" s="39"/>
      <c r="O7" s="39"/>
      <c r="P7" s="39"/>
    </row>
    <row r="8" spans="1:16" ht="24.75" customHeight="1">
      <c r="A8" s="156" t="s">
        <v>109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24" customHeight="1">
      <c r="A9" s="156" t="s">
        <v>73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</row>
    <row r="10" spans="1:16" ht="24.75" customHeight="1">
      <c r="A10" s="156" t="s">
        <v>74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</row>
    <row r="11" spans="1:16" ht="24.75" customHeight="1">
      <c r="B11" s="39"/>
      <c r="C11" s="39"/>
      <c r="D11" s="39"/>
      <c r="E11" s="41" t="s">
        <v>75</v>
      </c>
      <c r="F11" s="39"/>
      <c r="G11"/>
      <c r="H11"/>
      <c r="I11"/>
      <c r="J11"/>
      <c r="K11"/>
      <c r="L11"/>
      <c r="M11"/>
      <c r="N11"/>
      <c r="O11"/>
      <c r="P11" s="39"/>
    </row>
    <row r="12" spans="1:16" ht="21.75" customHeight="1">
      <c r="B12" s="39"/>
      <c r="C12" s="39"/>
      <c r="D12" s="39"/>
      <c r="E12" s="41" t="s">
        <v>76</v>
      </c>
      <c r="F12" s="39"/>
      <c r="G12" s="39"/>
      <c r="H12" s="43"/>
      <c r="I12" s="39"/>
      <c r="J12" s="39"/>
      <c r="K12" s="39"/>
      <c r="L12" s="39"/>
      <c r="M12" s="39"/>
      <c r="N12" s="39"/>
      <c r="O12" s="39"/>
      <c r="P12" s="39"/>
    </row>
    <row r="13" spans="1:16" ht="21.75" customHeight="1">
      <c r="B13" s="39"/>
      <c r="C13" s="39"/>
      <c r="D13" s="39"/>
      <c r="E13" s="41"/>
      <c r="F13" s="39"/>
      <c r="G13" s="39"/>
      <c r="H13" s="43"/>
      <c r="I13" s="39"/>
      <c r="J13" s="39"/>
      <c r="K13" s="39"/>
      <c r="L13" s="39"/>
      <c r="M13" s="39"/>
      <c r="N13" s="39"/>
      <c r="O13" s="39"/>
      <c r="P13" s="39"/>
    </row>
    <row r="14" spans="1:16" ht="18" customHeight="1" thickBot="1">
      <c r="A14" s="108"/>
      <c r="B14" s="159" t="s">
        <v>8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08"/>
      <c r="P14" s="108"/>
    </row>
    <row r="15" spans="1:16" ht="22.5" customHeight="1">
      <c r="A15" s="158"/>
      <c r="B15" s="158"/>
      <c r="C15" s="152" t="s">
        <v>20</v>
      </c>
      <c r="D15" s="153"/>
      <c r="E15" s="153"/>
      <c r="F15" s="153"/>
      <c r="G15" s="153"/>
      <c r="H15" s="164" t="s">
        <v>4</v>
      </c>
      <c r="I15" s="164"/>
      <c r="J15" s="164"/>
      <c r="K15" s="164"/>
      <c r="L15" s="164"/>
      <c r="M15" s="165"/>
      <c r="N15" s="109"/>
      <c r="O15" s="109"/>
      <c r="P15" s="109"/>
    </row>
    <row r="16" spans="1:16" ht="23.25">
      <c r="A16" s="158"/>
      <c r="B16" s="158"/>
      <c r="C16" s="154"/>
      <c r="D16" s="155"/>
      <c r="E16" s="155"/>
      <c r="F16" s="155"/>
      <c r="G16" s="155"/>
      <c r="H16" s="150" t="s">
        <v>96</v>
      </c>
      <c r="I16" s="150"/>
      <c r="J16" s="150"/>
      <c r="K16" s="150" t="s">
        <v>97</v>
      </c>
      <c r="L16" s="150"/>
      <c r="M16" s="151"/>
      <c r="N16" s="109"/>
      <c r="O16" s="109"/>
      <c r="P16" s="109"/>
    </row>
    <row r="17" spans="1:16" ht="23.25">
      <c r="A17" s="158"/>
      <c r="B17" s="158"/>
      <c r="C17" s="154">
        <f>บันทึกคะแนน!T54</f>
        <v>45</v>
      </c>
      <c r="D17" s="155"/>
      <c r="E17" s="155"/>
      <c r="F17" s="155"/>
      <c r="G17" s="155"/>
      <c r="H17" s="150">
        <f>บันทึกคะแนน!T53</f>
        <v>1</v>
      </c>
      <c r="I17" s="150"/>
      <c r="J17" s="150"/>
      <c r="K17" s="150">
        <f>บันทึกคะแนน!T52</f>
        <v>44</v>
      </c>
      <c r="L17" s="150"/>
      <c r="M17" s="151"/>
      <c r="N17" s="109"/>
      <c r="O17" s="109"/>
      <c r="P17" s="109"/>
    </row>
    <row r="18" spans="1:16" ht="24.75" thickBot="1">
      <c r="A18" s="158"/>
      <c r="B18" s="158"/>
      <c r="C18" s="166" t="s">
        <v>95</v>
      </c>
      <c r="D18" s="167"/>
      <c r="E18" s="167"/>
      <c r="F18" s="167"/>
      <c r="G18" s="167"/>
      <c r="H18" s="168">
        <f>(บันทึกคะแนน!T52/บันทึกคะแนน!T54)*100</f>
        <v>97.777777777777771</v>
      </c>
      <c r="I18" s="168"/>
      <c r="J18" s="168"/>
      <c r="K18" s="168">
        <f>100-H18</f>
        <v>2.2222222222222285</v>
      </c>
      <c r="L18" s="167"/>
      <c r="M18" s="169"/>
      <c r="N18" s="110"/>
      <c r="O18" s="110"/>
      <c r="P18" s="110"/>
    </row>
    <row r="19" spans="1:16">
      <c r="A19" s="171"/>
      <c r="B19" s="171"/>
      <c r="C19" s="84"/>
      <c r="D19" s="84"/>
      <c r="E19" s="84"/>
      <c r="F19" s="84"/>
      <c r="G19" s="84"/>
      <c r="H19" s="84"/>
      <c r="I19" s="84"/>
      <c r="J19" s="84"/>
      <c r="K19" s="111"/>
      <c r="L19" s="111"/>
      <c r="M19" s="111"/>
      <c r="N19" s="111"/>
      <c r="O19" s="111"/>
      <c r="P19" s="111"/>
    </row>
    <row r="20" spans="1:16" ht="23.25">
      <c r="A20" s="41"/>
      <c r="B20" s="39"/>
      <c r="C20" s="39"/>
      <c r="D20" s="39"/>
      <c r="E20" s="39"/>
      <c r="F20" s="39"/>
      <c r="G20" s="39"/>
      <c r="H20" s="43"/>
      <c r="I20" s="39"/>
      <c r="J20" s="39"/>
      <c r="K20" s="39"/>
      <c r="L20" s="39"/>
      <c r="M20" s="39"/>
      <c r="N20" s="39"/>
      <c r="O20" s="39"/>
      <c r="P20" s="39"/>
    </row>
    <row r="21" spans="1:16" ht="23.25">
      <c r="A21" s="39"/>
      <c r="B21" s="41" t="s">
        <v>21</v>
      </c>
      <c r="C21" s="39"/>
      <c r="D21" s="39"/>
      <c r="E21" s="39"/>
      <c r="F21" s="39"/>
      <c r="G21" s="39"/>
      <c r="H21" s="43"/>
      <c r="I21" s="39"/>
      <c r="J21" s="39"/>
      <c r="K21" s="39"/>
      <c r="L21" s="39"/>
      <c r="M21" s="39"/>
      <c r="N21" s="39"/>
      <c r="O21" s="39"/>
      <c r="P21" s="39"/>
    </row>
    <row r="22" spans="1:16" ht="23.25">
      <c r="A22" s="39"/>
      <c r="B22" s="41" t="s">
        <v>77</v>
      </c>
      <c r="C22" s="39"/>
      <c r="D22" s="39"/>
      <c r="E22" s="39"/>
      <c r="F22" s="39"/>
      <c r="G22" s="39"/>
      <c r="H22" s="43"/>
      <c r="I22" s="39"/>
      <c r="J22" s="39"/>
      <c r="K22" s="39"/>
      <c r="L22" s="39"/>
      <c r="M22" s="39"/>
      <c r="N22" s="39"/>
      <c r="O22" s="39"/>
      <c r="P22" s="39"/>
    </row>
    <row r="23" spans="1:16" ht="23.25">
      <c r="A23" s="39"/>
      <c r="B23" s="41" t="s">
        <v>22</v>
      </c>
      <c r="C23" s="39"/>
      <c r="D23" s="39"/>
      <c r="E23" s="39"/>
      <c r="F23" s="39"/>
      <c r="G23" s="39"/>
      <c r="H23" s="43"/>
      <c r="I23" s="39"/>
      <c r="J23" s="39"/>
      <c r="K23" s="39"/>
      <c r="L23" s="39"/>
      <c r="M23" s="39"/>
      <c r="N23" s="39"/>
      <c r="O23" s="39"/>
      <c r="P23" s="39"/>
    </row>
    <row r="24" spans="1:16" ht="15" customHeight="1">
      <c r="A24" s="39"/>
      <c r="B24" s="39"/>
      <c r="C24" s="39"/>
      <c r="D24" s="39"/>
      <c r="E24" s="39"/>
      <c r="F24" s="39"/>
      <c r="G24" s="39"/>
      <c r="H24" s="43"/>
      <c r="I24" s="39"/>
      <c r="J24" s="39"/>
      <c r="K24" s="39"/>
      <c r="L24" s="39"/>
      <c r="M24" s="39"/>
      <c r="N24" s="39"/>
      <c r="O24" s="39"/>
      <c r="P24" s="39"/>
    </row>
    <row r="25" spans="1:16" ht="23.25">
      <c r="A25" s="41" t="s">
        <v>9</v>
      </c>
      <c r="B25" s="39"/>
      <c r="C25" s="39"/>
      <c r="D25" s="39"/>
      <c r="E25" s="39"/>
      <c r="F25" s="39"/>
      <c r="G25" s="39"/>
      <c r="H25" s="43"/>
      <c r="I25" s="39"/>
      <c r="J25" s="39"/>
      <c r="K25" s="39"/>
      <c r="L25" s="39"/>
      <c r="M25" s="39"/>
      <c r="N25" s="39"/>
      <c r="O25" s="39"/>
      <c r="P25" s="39"/>
    </row>
    <row r="26" spans="1:16" ht="23.25">
      <c r="A26" s="39"/>
      <c r="B26" s="41" t="s">
        <v>24</v>
      </c>
      <c r="C26" s="39"/>
      <c r="D26" s="39"/>
      <c r="E26" s="39"/>
      <c r="F26" s="39"/>
      <c r="G26" s="39"/>
      <c r="H26" s="43"/>
      <c r="I26" s="39"/>
      <c r="J26" s="39"/>
      <c r="K26" s="39"/>
      <c r="L26" s="39"/>
      <c r="M26" s="39"/>
      <c r="N26" s="39"/>
      <c r="O26" s="39"/>
      <c r="P26" s="39"/>
    </row>
    <row r="27" spans="1:16" ht="23.25">
      <c r="A27" s="39"/>
      <c r="B27" s="39"/>
      <c r="C27" s="39"/>
      <c r="D27" s="39"/>
      <c r="E27" s="41" t="s">
        <v>23</v>
      </c>
      <c r="G27" s="39"/>
      <c r="H27" s="43"/>
      <c r="I27" s="39"/>
      <c r="J27" s="39"/>
      <c r="K27" s="39"/>
      <c r="L27" s="39"/>
      <c r="M27" s="39"/>
      <c r="N27" s="39"/>
      <c r="O27" s="39"/>
      <c r="P27" s="39"/>
    </row>
    <row r="28" spans="1:16" ht="23.25">
      <c r="A28" s="39"/>
      <c r="E28" s="39" t="s">
        <v>25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23.25">
      <c r="A29" s="39"/>
      <c r="B29" s="170" t="s">
        <v>78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39"/>
    </row>
    <row r="30" spans="1:16" ht="23.25">
      <c r="A30" s="39"/>
      <c r="B30" s="39"/>
      <c r="C30" s="39"/>
      <c r="E30" s="44" t="s">
        <v>80</v>
      </c>
      <c r="F30" s="43"/>
      <c r="G30" s="43"/>
      <c r="H30" s="43"/>
      <c r="I30" s="43"/>
      <c r="J30" s="43"/>
      <c r="K30" s="43"/>
      <c r="L30" s="43"/>
      <c r="M30" s="39"/>
      <c r="N30" s="39"/>
      <c r="O30" s="39"/>
      <c r="P30" s="39"/>
    </row>
    <row r="31" spans="1:16" ht="23.25">
      <c r="A31" s="39"/>
      <c r="B31" s="39"/>
      <c r="C31" s="39"/>
      <c r="D31" s="163" t="s">
        <v>79</v>
      </c>
      <c r="E31" s="163"/>
      <c r="F31" s="163"/>
      <c r="G31" s="163"/>
      <c r="H31" s="163"/>
      <c r="I31" s="163"/>
      <c r="J31" s="163"/>
      <c r="K31" s="43"/>
      <c r="L31" s="43"/>
      <c r="M31" s="39"/>
      <c r="N31" s="39"/>
      <c r="O31" s="39"/>
      <c r="P31" s="39"/>
    </row>
    <row r="32" spans="1:16" ht="24">
      <c r="A32" s="39"/>
      <c r="B32" s="55"/>
      <c r="C32" s="35" t="s">
        <v>81</v>
      </c>
      <c r="D32" s="88"/>
      <c r="E32" s="88"/>
      <c r="F32" s="88"/>
      <c r="G32" s="88"/>
      <c r="H32" s="88"/>
      <c r="I32" s="88"/>
      <c r="J32" s="88"/>
      <c r="K32" s="88"/>
      <c r="L32" s="43"/>
      <c r="M32" s="39"/>
      <c r="N32" s="39"/>
      <c r="O32" s="39"/>
      <c r="P32" s="39"/>
    </row>
    <row r="33" spans="1:16" ht="23.25">
      <c r="A33" s="39"/>
      <c r="B33" s="39" t="s">
        <v>10</v>
      </c>
      <c r="C33" s="43" t="s">
        <v>26</v>
      </c>
      <c r="E33" s="43"/>
      <c r="F33" s="43"/>
      <c r="G33" s="43"/>
      <c r="H33" s="43"/>
      <c r="I33" s="43"/>
      <c r="J33" s="43"/>
      <c r="K33" s="43"/>
      <c r="M33" s="39"/>
      <c r="N33" s="39"/>
      <c r="O33" s="39"/>
      <c r="P33" s="39"/>
    </row>
  </sheetData>
  <mergeCells count="20">
    <mergeCell ref="D31:J31"/>
    <mergeCell ref="H15:M15"/>
    <mergeCell ref="H16:J16"/>
    <mergeCell ref="K16:M16"/>
    <mergeCell ref="C18:G18"/>
    <mergeCell ref="H18:J18"/>
    <mergeCell ref="K18:M18"/>
    <mergeCell ref="B29:O29"/>
    <mergeCell ref="A19:B19"/>
    <mergeCell ref="N1:P1"/>
    <mergeCell ref="H17:J17"/>
    <mergeCell ref="K17:M17"/>
    <mergeCell ref="C15:G16"/>
    <mergeCell ref="C17:G17"/>
    <mergeCell ref="A8:P8"/>
    <mergeCell ref="A9:P9"/>
    <mergeCell ref="A10:P10"/>
    <mergeCell ref="A15:B18"/>
    <mergeCell ref="B14:N14"/>
    <mergeCell ref="A3:P3"/>
  </mergeCells>
  <phoneticPr fontId="2" type="noConversion"/>
  <printOptions horizontalCentered="1"/>
  <pageMargins left="0.74803149606299213" right="0.74803149606299213" top="0.59055118110236227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65"/>
  <sheetViews>
    <sheetView showGridLines="0" tabSelected="1" zoomScale="110" zoomScaleNormal="110" zoomScaleSheetLayoutView="80" workbookViewId="0">
      <pane xSplit="1" ySplit="5" topLeftCell="B6" activePane="bottomRight" state="frozen"/>
      <selection activeCell="A8" sqref="A8:P8"/>
      <selection pane="topRight" activeCell="A8" sqref="A8:P8"/>
      <selection pane="bottomLeft" activeCell="A8" sqref="A8:P8"/>
      <selection pane="bottomRight" activeCell="AC16" sqref="AC16"/>
    </sheetView>
  </sheetViews>
  <sheetFormatPr defaultRowHeight="21.75"/>
  <cols>
    <col min="1" max="1" width="3.7109375" style="2" customWidth="1"/>
    <col min="2" max="2" width="8.28515625" style="45" customWidth="1"/>
    <col min="3" max="3" width="7.5703125" style="45" customWidth="1"/>
    <col min="4" max="4" width="13.140625" style="2" customWidth="1"/>
    <col min="5" max="5" width="14.28515625" style="2" customWidth="1"/>
    <col min="6" max="25" width="2.28515625" style="45" customWidth="1"/>
    <col min="26" max="27" width="5" style="2" customWidth="1"/>
    <col min="28" max="28" width="2.7109375" style="2" customWidth="1"/>
    <col min="29" max="29" width="25.5703125" style="2" customWidth="1"/>
    <col min="30" max="16384" width="9.140625" style="2"/>
  </cols>
  <sheetData>
    <row r="1" spans="1:29" ht="21.75" customHeight="1">
      <c r="A1" s="172" t="s">
        <v>84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89"/>
    </row>
    <row r="2" spans="1:29" ht="18" customHeight="1" thickBot="1">
      <c r="A2" s="187" t="str">
        <f>ปก!A9</f>
        <v>กิจกรรมชุมนุม............................................................................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83"/>
    </row>
    <row r="3" spans="1:29" ht="22.5" customHeight="1">
      <c r="A3" s="173" t="s">
        <v>107</v>
      </c>
      <c r="B3" s="176" t="s">
        <v>89</v>
      </c>
      <c r="C3" s="178" t="s">
        <v>1</v>
      </c>
      <c r="D3" s="179"/>
      <c r="E3" s="180"/>
      <c r="F3" s="188" t="s">
        <v>16</v>
      </c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47"/>
      <c r="Y3" s="47"/>
      <c r="Z3" s="189" t="s">
        <v>0</v>
      </c>
      <c r="AA3" s="173" t="s">
        <v>86</v>
      </c>
    </row>
    <row r="4" spans="1:29" ht="20.100000000000001" customHeight="1">
      <c r="A4" s="174"/>
      <c r="B4" s="177"/>
      <c r="C4" s="181"/>
      <c r="D4" s="182"/>
      <c r="E4" s="183"/>
      <c r="F4" s="192">
        <v>1</v>
      </c>
      <c r="G4" s="194">
        <v>2</v>
      </c>
      <c r="H4" s="194">
        <v>3</v>
      </c>
      <c r="I4" s="194">
        <v>4</v>
      </c>
      <c r="J4" s="194">
        <v>5</v>
      </c>
      <c r="K4" s="194">
        <v>6</v>
      </c>
      <c r="L4" s="194">
        <v>7</v>
      </c>
      <c r="M4" s="194">
        <v>8</v>
      </c>
      <c r="N4" s="194">
        <v>9</v>
      </c>
      <c r="O4" s="194">
        <v>10</v>
      </c>
      <c r="P4" s="194">
        <v>11</v>
      </c>
      <c r="Q4" s="194">
        <v>12</v>
      </c>
      <c r="R4" s="194">
        <v>13</v>
      </c>
      <c r="S4" s="194">
        <v>14</v>
      </c>
      <c r="T4" s="194">
        <v>15</v>
      </c>
      <c r="U4" s="194">
        <v>16</v>
      </c>
      <c r="V4" s="194">
        <v>17</v>
      </c>
      <c r="W4" s="196">
        <v>18</v>
      </c>
      <c r="X4" s="196">
        <v>19</v>
      </c>
      <c r="Y4" s="196">
        <v>20</v>
      </c>
      <c r="Z4" s="190"/>
      <c r="AA4" s="174"/>
    </row>
    <row r="5" spans="1:29" ht="5.25" customHeight="1" thickBot="1">
      <c r="A5" s="175"/>
      <c r="B5" s="46"/>
      <c r="C5" s="184"/>
      <c r="D5" s="185"/>
      <c r="E5" s="186"/>
      <c r="F5" s="193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7"/>
      <c r="X5" s="197"/>
      <c r="Y5" s="197"/>
      <c r="Z5" s="191"/>
      <c r="AA5" s="175"/>
    </row>
    <row r="6" spans="1:29" ht="16.5" customHeight="1">
      <c r="A6" s="30">
        <v>1</v>
      </c>
      <c r="B6" s="73" t="s">
        <v>90</v>
      </c>
      <c r="C6" s="67" t="s">
        <v>32</v>
      </c>
      <c r="D6" s="68" t="s">
        <v>33</v>
      </c>
      <c r="E6" s="69" t="s">
        <v>34</v>
      </c>
      <c r="F6" s="48"/>
      <c r="G6" s="22"/>
      <c r="H6" s="22"/>
      <c r="I6" s="49"/>
      <c r="J6" s="22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22"/>
      <c r="W6" s="50"/>
      <c r="X6" s="50"/>
      <c r="Y6" s="22"/>
      <c r="Z6" s="31">
        <f>SUM(F6:Y6)</f>
        <v>0</v>
      </c>
      <c r="AA6" s="90">
        <f>((20-Z6)/20*100)</f>
        <v>100</v>
      </c>
    </row>
    <row r="7" spans="1:29" ht="16.5" customHeight="1">
      <c r="A7" s="32">
        <v>2</v>
      </c>
      <c r="B7" s="73" t="s">
        <v>90</v>
      </c>
      <c r="C7" s="70" t="s">
        <v>32</v>
      </c>
      <c r="D7" s="57" t="s">
        <v>35</v>
      </c>
      <c r="E7" s="71" t="s">
        <v>36</v>
      </c>
      <c r="F7" s="48"/>
      <c r="G7" s="22"/>
      <c r="H7" s="22"/>
      <c r="I7" s="49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31">
        <f t="shared" ref="Z7:Z39" si="0">SUM(F7:Y7)</f>
        <v>0</v>
      </c>
      <c r="AA7" s="91">
        <f t="shared" ref="AA7:AA50" si="1">((20-Z7)/20*100)</f>
        <v>100</v>
      </c>
    </row>
    <row r="8" spans="1:29" ht="16.5" customHeight="1">
      <c r="A8" s="32">
        <v>3</v>
      </c>
      <c r="B8" s="73" t="s">
        <v>91</v>
      </c>
      <c r="C8" s="70" t="s">
        <v>32</v>
      </c>
      <c r="D8" s="57" t="s">
        <v>37</v>
      </c>
      <c r="E8" s="71" t="s">
        <v>38</v>
      </c>
      <c r="F8" s="48"/>
      <c r="G8" s="22"/>
      <c r="H8" s="22"/>
      <c r="I8" s="49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31">
        <f t="shared" si="0"/>
        <v>0</v>
      </c>
      <c r="AA8" s="91">
        <f t="shared" si="1"/>
        <v>100</v>
      </c>
    </row>
    <row r="9" spans="1:29" s="64" customFormat="1" ht="16.5" customHeight="1">
      <c r="A9" s="63">
        <v>4</v>
      </c>
      <c r="B9" s="73" t="s">
        <v>91</v>
      </c>
      <c r="C9" s="70" t="s">
        <v>32</v>
      </c>
      <c r="D9" s="57" t="s">
        <v>39</v>
      </c>
      <c r="E9" s="71" t="s">
        <v>40</v>
      </c>
      <c r="F9" s="51"/>
      <c r="G9" s="52"/>
      <c r="H9" s="52"/>
      <c r="I9" s="77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31">
        <f t="shared" si="0"/>
        <v>0</v>
      </c>
      <c r="AA9" s="91">
        <f t="shared" si="1"/>
        <v>100</v>
      </c>
      <c r="AC9" s="2"/>
    </row>
    <row r="10" spans="1:29" ht="16.5" customHeight="1">
      <c r="A10" s="32">
        <v>5</v>
      </c>
      <c r="B10" s="73" t="s">
        <v>91</v>
      </c>
      <c r="C10" s="70" t="s">
        <v>32</v>
      </c>
      <c r="D10" s="57" t="s">
        <v>41</v>
      </c>
      <c r="E10" s="71" t="s">
        <v>42</v>
      </c>
      <c r="F10" s="48"/>
      <c r="G10" s="22"/>
      <c r="H10" s="22"/>
      <c r="I10" s="49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1">
        <f t="shared" si="0"/>
        <v>0</v>
      </c>
      <c r="AA10" s="91">
        <f t="shared" si="1"/>
        <v>100</v>
      </c>
    </row>
    <row r="11" spans="1:29" ht="16.5" customHeight="1">
      <c r="A11" s="32">
        <v>6</v>
      </c>
      <c r="B11" s="73" t="s">
        <v>91</v>
      </c>
      <c r="C11" s="70" t="s">
        <v>32</v>
      </c>
      <c r="D11" s="57" t="s">
        <v>43</v>
      </c>
      <c r="E11" s="71" t="s">
        <v>44</v>
      </c>
      <c r="F11" s="48"/>
      <c r="G11" s="22"/>
      <c r="H11" s="22"/>
      <c r="I11" s="49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1">
        <f t="shared" si="0"/>
        <v>0</v>
      </c>
      <c r="AA11" s="91">
        <f t="shared" si="1"/>
        <v>100</v>
      </c>
    </row>
    <row r="12" spans="1:29" ht="16.5" customHeight="1">
      <c r="A12" s="32">
        <v>7</v>
      </c>
      <c r="B12" s="73" t="s">
        <v>91</v>
      </c>
      <c r="C12" s="70" t="s">
        <v>32</v>
      </c>
      <c r="D12" s="57" t="s">
        <v>45</v>
      </c>
      <c r="E12" s="71" t="s">
        <v>46</v>
      </c>
      <c r="F12" s="48"/>
      <c r="G12" s="22"/>
      <c r="H12" s="22"/>
      <c r="I12" s="49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31">
        <f t="shared" si="0"/>
        <v>0</v>
      </c>
      <c r="AA12" s="91">
        <f t="shared" si="1"/>
        <v>100</v>
      </c>
    </row>
    <row r="13" spans="1:29" ht="16.5" customHeight="1">
      <c r="A13" s="32">
        <v>8</v>
      </c>
      <c r="B13" s="73" t="s">
        <v>91</v>
      </c>
      <c r="C13" s="70" t="s">
        <v>32</v>
      </c>
      <c r="D13" s="57" t="s">
        <v>47</v>
      </c>
      <c r="E13" s="71" t="s">
        <v>48</v>
      </c>
      <c r="F13" s="48"/>
      <c r="G13" s="22"/>
      <c r="H13" s="22"/>
      <c r="I13" s="49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31">
        <f t="shared" si="0"/>
        <v>0</v>
      </c>
      <c r="AA13" s="91">
        <f t="shared" si="1"/>
        <v>100</v>
      </c>
    </row>
    <row r="14" spans="1:29" ht="16.5" customHeight="1">
      <c r="A14" s="32">
        <v>9</v>
      </c>
      <c r="B14" s="73" t="s">
        <v>91</v>
      </c>
      <c r="C14" s="70" t="s">
        <v>32</v>
      </c>
      <c r="D14" s="57" t="s">
        <v>49</v>
      </c>
      <c r="E14" s="71" t="s">
        <v>50</v>
      </c>
      <c r="F14" s="48"/>
      <c r="G14" s="22"/>
      <c r="H14" s="22"/>
      <c r="I14" s="49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31">
        <f t="shared" si="0"/>
        <v>0</v>
      </c>
      <c r="AA14" s="91">
        <f t="shared" si="1"/>
        <v>100</v>
      </c>
    </row>
    <row r="15" spans="1:29" ht="16.5" customHeight="1">
      <c r="A15" s="32">
        <v>10</v>
      </c>
      <c r="B15" s="73" t="s">
        <v>92</v>
      </c>
      <c r="C15" s="70" t="s">
        <v>32</v>
      </c>
      <c r="D15" s="57" t="s">
        <v>51</v>
      </c>
      <c r="E15" s="71" t="s">
        <v>52</v>
      </c>
      <c r="F15" s="48"/>
      <c r="G15" s="22"/>
      <c r="H15" s="22"/>
      <c r="I15" s="49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31">
        <f t="shared" si="0"/>
        <v>0</v>
      </c>
      <c r="AA15" s="91">
        <f t="shared" si="1"/>
        <v>100</v>
      </c>
    </row>
    <row r="16" spans="1:29" ht="16.5" customHeight="1">
      <c r="A16" s="32">
        <v>11</v>
      </c>
      <c r="B16" s="73" t="s">
        <v>92</v>
      </c>
      <c r="C16" s="70" t="s">
        <v>32</v>
      </c>
      <c r="D16" s="57" t="s">
        <v>53</v>
      </c>
      <c r="E16" s="71" t="s">
        <v>54</v>
      </c>
      <c r="F16" s="48"/>
      <c r="G16" s="22"/>
      <c r="H16" s="22"/>
      <c r="I16" s="49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31">
        <f t="shared" si="0"/>
        <v>0</v>
      </c>
      <c r="AA16" s="91">
        <f t="shared" si="1"/>
        <v>100</v>
      </c>
    </row>
    <row r="17" spans="1:29" ht="16.5" customHeight="1">
      <c r="A17" s="32">
        <v>12</v>
      </c>
      <c r="B17" s="73" t="s">
        <v>92</v>
      </c>
      <c r="C17" s="70" t="s">
        <v>32</v>
      </c>
      <c r="D17" s="57" t="s">
        <v>55</v>
      </c>
      <c r="E17" s="71" t="s">
        <v>56</v>
      </c>
      <c r="F17" s="48"/>
      <c r="G17" s="22"/>
      <c r="H17" s="22"/>
      <c r="I17" s="49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31">
        <f t="shared" si="0"/>
        <v>0</v>
      </c>
      <c r="AA17" s="91">
        <f t="shared" si="1"/>
        <v>100</v>
      </c>
    </row>
    <row r="18" spans="1:29" ht="16.5" customHeight="1">
      <c r="A18" s="32">
        <v>13</v>
      </c>
      <c r="B18" s="73" t="s">
        <v>92</v>
      </c>
      <c r="C18" s="70" t="s">
        <v>32</v>
      </c>
      <c r="D18" s="57" t="s">
        <v>57</v>
      </c>
      <c r="E18" s="71" t="s">
        <v>58</v>
      </c>
      <c r="F18" s="48"/>
      <c r="G18" s="22"/>
      <c r="H18" s="22"/>
      <c r="I18" s="4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31">
        <f t="shared" si="0"/>
        <v>0</v>
      </c>
      <c r="AA18" s="91">
        <f t="shared" si="1"/>
        <v>100</v>
      </c>
    </row>
    <row r="19" spans="1:29" ht="16.5" customHeight="1">
      <c r="A19" s="32">
        <v>14</v>
      </c>
      <c r="B19" s="73" t="s">
        <v>92</v>
      </c>
      <c r="C19" s="70" t="s">
        <v>32</v>
      </c>
      <c r="D19" s="57" t="s">
        <v>59</v>
      </c>
      <c r="E19" s="71" t="s">
        <v>60</v>
      </c>
      <c r="F19" s="48"/>
      <c r="G19" s="22"/>
      <c r="H19" s="22"/>
      <c r="I19" s="49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31">
        <f t="shared" si="0"/>
        <v>0</v>
      </c>
      <c r="AA19" s="91">
        <f t="shared" si="1"/>
        <v>100</v>
      </c>
    </row>
    <row r="20" spans="1:29" ht="16.5" customHeight="1">
      <c r="A20" s="32">
        <v>15</v>
      </c>
      <c r="B20" s="73" t="s">
        <v>93</v>
      </c>
      <c r="C20" s="70" t="s">
        <v>32</v>
      </c>
      <c r="D20" s="57" t="s">
        <v>61</v>
      </c>
      <c r="E20" s="71" t="s">
        <v>62</v>
      </c>
      <c r="F20" s="48"/>
      <c r="G20" s="22"/>
      <c r="H20" s="22"/>
      <c r="I20" s="49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1">
        <f t="shared" si="0"/>
        <v>0</v>
      </c>
      <c r="AA20" s="91">
        <f t="shared" si="1"/>
        <v>100</v>
      </c>
    </row>
    <row r="21" spans="1:29" ht="16.5" customHeight="1">
      <c r="A21" s="32">
        <v>16</v>
      </c>
      <c r="B21" s="73" t="s">
        <v>93</v>
      </c>
      <c r="C21" s="70" t="s">
        <v>32</v>
      </c>
      <c r="D21" s="57" t="s">
        <v>63</v>
      </c>
      <c r="E21" s="71" t="s">
        <v>64</v>
      </c>
      <c r="F21" s="48"/>
      <c r="G21" s="22"/>
      <c r="H21" s="22"/>
      <c r="I21" s="49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31">
        <f t="shared" si="0"/>
        <v>0</v>
      </c>
      <c r="AA21" s="91">
        <f t="shared" si="1"/>
        <v>100</v>
      </c>
    </row>
    <row r="22" spans="1:29" ht="16.5" customHeight="1">
      <c r="A22" s="32">
        <v>17</v>
      </c>
      <c r="B22" s="73" t="s">
        <v>93</v>
      </c>
      <c r="C22" s="70" t="s">
        <v>65</v>
      </c>
      <c r="D22" s="57" t="s">
        <v>66</v>
      </c>
      <c r="E22" s="71" t="s">
        <v>67</v>
      </c>
      <c r="F22" s="48"/>
      <c r="G22" s="22"/>
      <c r="H22" s="22"/>
      <c r="I22" s="49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31">
        <f t="shared" si="0"/>
        <v>0</v>
      </c>
      <c r="AA22" s="91">
        <f t="shared" si="1"/>
        <v>100</v>
      </c>
    </row>
    <row r="23" spans="1:29" ht="16.5" customHeight="1">
      <c r="A23" s="32">
        <v>18</v>
      </c>
      <c r="B23" s="73" t="s">
        <v>94</v>
      </c>
      <c r="C23" s="70" t="s">
        <v>65</v>
      </c>
      <c r="D23" s="57" t="s">
        <v>68</v>
      </c>
      <c r="E23" s="71" t="s">
        <v>69</v>
      </c>
      <c r="F23" s="48"/>
      <c r="G23" s="22"/>
      <c r="H23" s="22"/>
      <c r="I23" s="49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31">
        <f t="shared" si="0"/>
        <v>0</v>
      </c>
      <c r="AA23" s="91">
        <f t="shared" si="1"/>
        <v>100</v>
      </c>
    </row>
    <row r="24" spans="1:29" ht="16.5" customHeight="1">
      <c r="A24" s="32">
        <v>19</v>
      </c>
      <c r="B24" s="73" t="s">
        <v>94</v>
      </c>
      <c r="C24" s="70" t="s">
        <v>65</v>
      </c>
      <c r="D24" s="57" t="s">
        <v>70</v>
      </c>
      <c r="E24" s="71" t="s">
        <v>71</v>
      </c>
      <c r="F24" s="48"/>
      <c r="G24" s="22"/>
      <c r="H24" s="22"/>
      <c r="I24" s="49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31">
        <f t="shared" si="0"/>
        <v>0</v>
      </c>
      <c r="AA24" s="91">
        <f t="shared" si="1"/>
        <v>100</v>
      </c>
    </row>
    <row r="25" spans="1:29" ht="16.5" customHeight="1">
      <c r="A25" s="32">
        <v>20</v>
      </c>
      <c r="B25" s="73" t="s">
        <v>94</v>
      </c>
      <c r="C25" s="70" t="s">
        <v>32</v>
      </c>
      <c r="D25" s="57" t="s">
        <v>87</v>
      </c>
      <c r="E25" s="71" t="s">
        <v>88</v>
      </c>
      <c r="F25" s="48"/>
      <c r="G25" s="22"/>
      <c r="H25" s="22"/>
      <c r="I25" s="49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31">
        <f t="shared" si="0"/>
        <v>0</v>
      </c>
      <c r="AA25" s="91">
        <f t="shared" si="1"/>
        <v>100</v>
      </c>
    </row>
    <row r="26" spans="1:29" ht="16.5" customHeight="1">
      <c r="A26" s="32">
        <v>21</v>
      </c>
      <c r="B26" s="73"/>
      <c r="C26" s="70"/>
      <c r="D26" s="57"/>
      <c r="E26" s="71"/>
      <c r="F26" s="48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31">
        <f t="shared" si="0"/>
        <v>0</v>
      </c>
      <c r="AA26" s="91">
        <f t="shared" si="1"/>
        <v>100</v>
      </c>
    </row>
    <row r="27" spans="1:29" ht="16.5" customHeight="1">
      <c r="A27" s="32">
        <v>22</v>
      </c>
      <c r="B27" s="73"/>
      <c r="C27" s="70"/>
      <c r="D27" s="57"/>
      <c r="E27" s="71"/>
      <c r="F27" s="48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31">
        <f t="shared" si="0"/>
        <v>0</v>
      </c>
      <c r="AA27" s="91">
        <f t="shared" si="1"/>
        <v>100</v>
      </c>
    </row>
    <row r="28" spans="1:29" ht="16.5" customHeight="1">
      <c r="A28" s="32">
        <v>23</v>
      </c>
      <c r="B28" s="73"/>
      <c r="C28" s="70"/>
      <c r="D28" s="57"/>
      <c r="E28" s="71"/>
      <c r="F28" s="48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31">
        <f t="shared" si="0"/>
        <v>0</v>
      </c>
      <c r="AA28" s="91">
        <f t="shared" si="1"/>
        <v>100</v>
      </c>
    </row>
    <row r="29" spans="1:29" ht="16.5" customHeight="1">
      <c r="A29" s="32">
        <v>24</v>
      </c>
      <c r="B29" s="73"/>
      <c r="C29" s="70"/>
      <c r="D29" s="57"/>
      <c r="E29" s="71"/>
      <c r="F29" s="48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31">
        <f t="shared" si="0"/>
        <v>0</v>
      </c>
      <c r="AA29" s="91">
        <f t="shared" si="1"/>
        <v>100</v>
      </c>
    </row>
    <row r="30" spans="1:29" ht="16.5" customHeight="1">
      <c r="A30" s="32">
        <v>25</v>
      </c>
      <c r="B30" s="73"/>
      <c r="C30" s="70"/>
      <c r="D30" s="57"/>
      <c r="E30" s="71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22"/>
      <c r="W30" s="52"/>
      <c r="X30" s="52"/>
      <c r="Y30" s="22"/>
      <c r="Z30" s="31">
        <f t="shared" si="0"/>
        <v>0</v>
      </c>
      <c r="AA30" s="91">
        <f t="shared" si="1"/>
        <v>100</v>
      </c>
    </row>
    <row r="31" spans="1:29" ht="16.5" customHeight="1">
      <c r="A31" s="32">
        <v>26</v>
      </c>
      <c r="B31" s="73"/>
      <c r="C31" s="70"/>
      <c r="D31" s="57"/>
      <c r="E31" s="71"/>
      <c r="F31" s="48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31">
        <f t="shared" si="0"/>
        <v>0</v>
      </c>
      <c r="AA31" s="91">
        <f t="shared" si="1"/>
        <v>100</v>
      </c>
    </row>
    <row r="32" spans="1:29" s="64" customFormat="1" ht="16.5" customHeight="1">
      <c r="A32" s="63">
        <v>27</v>
      </c>
      <c r="B32" s="73"/>
      <c r="C32" s="70"/>
      <c r="D32" s="57"/>
      <c r="E32" s="71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31">
        <f t="shared" si="0"/>
        <v>0</v>
      </c>
      <c r="AA32" s="91">
        <f t="shared" si="1"/>
        <v>100</v>
      </c>
      <c r="AC32" s="2"/>
    </row>
    <row r="33" spans="1:27" ht="16.5" customHeight="1">
      <c r="A33" s="33">
        <v>28</v>
      </c>
      <c r="B33" s="73"/>
      <c r="C33" s="70"/>
      <c r="D33" s="57"/>
      <c r="E33" s="71"/>
      <c r="F33" s="48"/>
      <c r="G33" s="22"/>
      <c r="H33" s="22"/>
      <c r="I33" s="49"/>
      <c r="J33" s="22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22"/>
      <c r="W33" s="50"/>
      <c r="X33" s="50"/>
      <c r="Y33" s="22"/>
      <c r="Z33" s="31">
        <f t="shared" si="0"/>
        <v>0</v>
      </c>
      <c r="AA33" s="91">
        <f t="shared" si="1"/>
        <v>100</v>
      </c>
    </row>
    <row r="34" spans="1:27" ht="16.5" customHeight="1">
      <c r="A34" s="32">
        <v>29</v>
      </c>
      <c r="B34" s="73"/>
      <c r="C34" s="70"/>
      <c r="D34" s="57"/>
      <c r="E34" s="71"/>
      <c r="F34" s="48"/>
      <c r="G34" s="22"/>
      <c r="H34" s="22"/>
      <c r="I34" s="49"/>
      <c r="J34" s="22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22"/>
      <c r="W34" s="50"/>
      <c r="X34" s="50"/>
      <c r="Y34" s="22"/>
      <c r="Z34" s="31">
        <f t="shared" si="0"/>
        <v>0</v>
      </c>
      <c r="AA34" s="91">
        <f t="shared" si="1"/>
        <v>100</v>
      </c>
    </row>
    <row r="35" spans="1:27" ht="16.5" customHeight="1">
      <c r="A35" s="32">
        <v>30</v>
      </c>
      <c r="B35" s="73"/>
      <c r="C35" s="70"/>
      <c r="D35" s="57"/>
      <c r="E35" s="71"/>
      <c r="F35" s="48"/>
      <c r="G35" s="22"/>
      <c r="H35" s="22"/>
      <c r="I35" s="49"/>
      <c r="J35" s="22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22"/>
      <c r="W35" s="50"/>
      <c r="X35" s="50"/>
      <c r="Y35" s="22"/>
      <c r="Z35" s="31">
        <f t="shared" si="0"/>
        <v>0</v>
      </c>
      <c r="AA35" s="91">
        <f t="shared" si="1"/>
        <v>100</v>
      </c>
    </row>
    <row r="36" spans="1:27" ht="16.5" customHeight="1">
      <c r="A36" s="63">
        <v>31</v>
      </c>
      <c r="B36" s="93"/>
      <c r="C36" s="94"/>
      <c r="D36" s="95"/>
      <c r="E36" s="96"/>
      <c r="F36" s="51"/>
      <c r="G36" s="52"/>
      <c r="H36" s="52"/>
      <c r="I36" s="77"/>
      <c r="J36" s="52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52"/>
      <c r="W36" s="97"/>
      <c r="X36" s="97"/>
      <c r="Y36" s="52"/>
      <c r="Z36" s="98">
        <f t="shared" si="0"/>
        <v>0</v>
      </c>
      <c r="AA36" s="91">
        <f t="shared" si="1"/>
        <v>100</v>
      </c>
    </row>
    <row r="37" spans="1:27" ht="16.5" customHeight="1">
      <c r="A37" s="32">
        <v>32</v>
      </c>
      <c r="B37" s="73"/>
      <c r="C37" s="70"/>
      <c r="D37" s="57"/>
      <c r="E37" s="71"/>
      <c r="F37" s="48"/>
      <c r="G37" s="22"/>
      <c r="H37" s="22"/>
      <c r="I37" s="49"/>
      <c r="J37" s="22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22"/>
      <c r="W37" s="50"/>
      <c r="X37" s="50"/>
      <c r="Y37" s="22"/>
      <c r="Z37" s="31">
        <f t="shared" si="0"/>
        <v>0</v>
      </c>
      <c r="AA37" s="91">
        <f t="shared" si="1"/>
        <v>100</v>
      </c>
    </row>
    <row r="38" spans="1:27" ht="16.5" customHeight="1">
      <c r="A38" s="32">
        <v>33</v>
      </c>
      <c r="B38" s="73"/>
      <c r="C38" s="80"/>
      <c r="D38" s="81"/>
      <c r="E38" s="82"/>
      <c r="F38" s="48"/>
      <c r="G38" s="22"/>
      <c r="H38" s="22"/>
      <c r="I38" s="49"/>
      <c r="J38" s="22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22"/>
      <c r="W38" s="50"/>
      <c r="X38" s="50"/>
      <c r="Y38" s="22"/>
      <c r="Z38" s="31">
        <f t="shared" si="0"/>
        <v>0</v>
      </c>
      <c r="AA38" s="91">
        <f t="shared" si="1"/>
        <v>100</v>
      </c>
    </row>
    <row r="39" spans="1:27" ht="16.5" customHeight="1">
      <c r="A39" s="32">
        <v>34</v>
      </c>
      <c r="B39" s="73"/>
      <c r="C39" s="70"/>
      <c r="D39" s="57"/>
      <c r="E39" s="71"/>
      <c r="F39" s="48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31">
        <f t="shared" si="0"/>
        <v>0</v>
      </c>
      <c r="AA39" s="91">
        <f t="shared" si="1"/>
        <v>100</v>
      </c>
    </row>
    <row r="40" spans="1:27" ht="16.5" customHeight="1">
      <c r="A40" s="32">
        <v>35</v>
      </c>
      <c r="B40" s="73"/>
      <c r="C40" s="72"/>
      <c r="D40" s="57"/>
      <c r="E40" s="71"/>
      <c r="F40" s="48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31">
        <f t="shared" ref="Z40:Z49" si="2">SUM(F40:Y40)</f>
        <v>0</v>
      </c>
      <c r="AA40" s="91">
        <f t="shared" si="1"/>
        <v>100</v>
      </c>
    </row>
    <row r="41" spans="1:27" ht="16.5" customHeight="1">
      <c r="A41" s="32">
        <v>36</v>
      </c>
      <c r="B41" s="73"/>
      <c r="C41" s="72"/>
      <c r="D41" s="57"/>
      <c r="E41" s="71"/>
      <c r="F41" s="48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31">
        <f t="shared" si="2"/>
        <v>0</v>
      </c>
      <c r="AA41" s="91">
        <f t="shared" si="1"/>
        <v>100</v>
      </c>
    </row>
    <row r="42" spans="1:27" ht="16.5" customHeight="1">
      <c r="A42" s="32">
        <v>37</v>
      </c>
      <c r="B42" s="73"/>
      <c r="C42" s="72"/>
      <c r="D42" s="57"/>
      <c r="E42" s="71"/>
      <c r="F42" s="48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31">
        <f t="shared" si="2"/>
        <v>0</v>
      </c>
      <c r="AA42" s="91">
        <f t="shared" si="1"/>
        <v>100</v>
      </c>
    </row>
    <row r="43" spans="1:27" ht="16.5" customHeight="1">
      <c r="A43" s="32">
        <v>38</v>
      </c>
      <c r="B43" s="73"/>
      <c r="C43" s="72"/>
      <c r="D43" s="57"/>
      <c r="E43" s="71"/>
      <c r="F43" s="48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31">
        <f t="shared" si="2"/>
        <v>0</v>
      </c>
      <c r="AA43" s="91">
        <f t="shared" si="1"/>
        <v>100</v>
      </c>
    </row>
    <row r="44" spans="1:27" ht="16.5" customHeight="1">
      <c r="A44" s="32">
        <v>39</v>
      </c>
      <c r="B44" s="73"/>
      <c r="C44" s="72"/>
      <c r="D44" s="57"/>
      <c r="E44" s="71"/>
      <c r="F44" s="48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31">
        <f t="shared" si="2"/>
        <v>0</v>
      </c>
      <c r="AA44" s="91">
        <f t="shared" si="1"/>
        <v>100</v>
      </c>
    </row>
    <row r="45" spans="1:27" ht="16.5" customHeight="1">
      <c r="A45" s="32">
        <v>40</v>
      </c>
      <c r="B45" s="73"/>
      <c r="C45" s="72"/>
      <c r="D45" s="57"/>
      <c r="E45" s="71"/>
      <c r="F45" s="4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31">
        <f t="shared" si="2"/>
        <v>0</v>
      </c>
      <c r="AA45" s="91">
        <f t="shared" si="1"/>
        <v>100</v>
      </c>
    </row>
    <row r="46" spans="1:27" ht="16.5" customHeight="1">
      <c r="A46" s="32">
        <v>41</v>
      </c>
      <c r="B46" s="73"/>
      <c r="C46" s="72"/>
      <c r="D46" s="57"/>
      <c r="E46" s="71"/>
      <c r="F46" s="48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31">
        <f t="shared" si="2"/>
        <v>0</v>
      </c>
      <c r="AA46" s="91">
        <f t="shared" si="1"/>
        <v>100</v>
      </c>
    </row>
    <row r="47" spans="1:27" ht="16.5" customHeight="1">
      <c r="A47" s="32">
        <v>42</v>
      </c>
      <c r="B47" s="73"/>
      <c r="C47" s="72"/>
      <c r="D47" s="57"/>
      <c r="E47" s="71"/>
      <c r="F47" s="4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31">
        <f t="shared" si="2"/>
        <v>0</v>
      </c>
      <c r="AA47" s="91">
        <f t="shared" si="1"/>
        <v>100</v>
      </c>
    </row>
    <row r="48" spans="1:27" ht="16.5" customHeight="1">
      <c r="A48" s="32">
        <v>43</v>
      </c>
      <c r="B48" s="73"/>
      <c r="C48" s="72"/>
      <c r="D48" s="57"/>
      <c r="E48" s="71"/>
      <c r="F48" s="48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31">
        <f t="shared" si="2"/>
        <v>0</v>
      </c>
      <c r="AA48" s="91">
        <f t="shared" si="1"/>
        <v>100</v>
      </c>
    </row>
    <row r="49" spans="1:27" ht="16.5" customHeight="1">
      <c r="A49" s="32">
        <v>44</v>
      </c>
      <c r="B49" s="73"/>
      <c r="C49" s="72"/>
      <c r="D49" s="57"/>
      <c r="E49" s="71"/>
      <c r="F49" s="48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31">
        <f t="shared" si="2"/>
        <v>0</v>
      </c>
      <c r="AA49" s="91">
        <f t="shared" si="1"/>
        <v>100</v>
      </c>
    </row>
    <row r="50" spans="1:27" ht="16.5" customHeight="1" thickBot="1">
      <c r="A50" s="34">
        <v>45</v>
      </c>
      <c r="B50" s="79"/>
      <c r="C50" s="74"/>
      <c r="D50" s="75"/>
      <c r="E50" s="76"/>
      <c r="F50" s="29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2">
        <f t="shared" ref="Z50" si="3">SUM(F50:Y50)</f>
        <v>0</v>
      </c>
      <c r="AA50" s="92">
        <f t="shared" si="1"/>
        <v>100</v>
      </c>
    </row>
    <row r="51" spans="1:27" ht="17.100000000000001" customHeight="1"/>
    <row r="52" spans="1:27" ht="17.100000000000001" customHeight="1"/>
    <row r="53" spans="1:27" ht="17.100000000000001" customHeight="1"/>
    <row r="54" spans="1:27" ht="17.100000000000001" customHeight="1"/>
    <row r="55" spans="1:27" ht="17.100000000000001" customHeight="1"/>
    <row r="56" spans="1:27" ht="17.100000000000001" customHeight="1"/>
    <row r="57" spans="1:27" ht="17.100000000000001" customHeight="1"/>
    <row r="58" spans="1:27" ht="17.100000000000001" customHeight="1"/>
    <row r="59" spans="1:27" ht="17.100000000000001" customHeight="1"/>
    <row r="60" spans="1:27" ht="17.100000000000001" customHeight="1"/>
    <row r="61" spans="1:27" ht="17.100000000000001" customHeight="1"/>
    <row r="62" spans="1:27" ht="17.100000000000001" customHeight="1"/>
    <row r="63" spans="1:27" ht="17.100000000000001" customHeight="1"/>
    <row r="64" spans="1:27" ht="17.100000000000001" customHeight="1"/>
    <row r="65" ht="17.100000000000001" customHeight="1"/>
  </sheetData>
  <mergeCells count="28">
    <mergeCell ref="R4:R5"/>
    <mergeCell ref="L4:L5"/>
    <mergeCell ref="A3:A5"/>
    <mergeCell ref="X4:X5"/>
    <mergeCell ref="Y4:Y5"/>
    <mergeCell ref="U4:U5"/>
    <mergeCell ref="M4:M5"/>
    <mergeCell ref="N4:N5"/>
    <mergeCell ref="O4:O5"/>
    <mergeCell ref="P4:P5"/>
    <mergeCell ref="S4:S5"/>
    <mergeCell ref="T4:T5"/>
    <mergeCell ref="A1:Z1"/>
    <mergeCell ref="AA3:AA5"/>
    <mergeCell ref="B3:B4"/>
    <mergeCell ref="C3:E5"/>
    <mergeCell ref="A2:Z2"/>
    <mergeCell ref="F3:W3"/>
    <mergeCell ref="Z3:Z5"/>
    <mergeCell ref="F4:F5"/>
    <mergeCell ref="G4:G5"/>
    <mergeCell ref="H4:H5"/>
    <mergeCell ref="V4:V5"/>
    <mergeCell ref="W4:W5"/>
    <mergeCell ref="J4:J5"/>
    <mergeCell ref="I4:I5"/>
    <mergeCell ref="K4:K5"/>
    <mergeCell ref="Q4:Q5"/>
  </mergeCells>
  <phoneticPr fontId="2" type="noConversion"/>
  <printOptions horizontalCentered="1"/>
  <pageMargins left="0.74803149606299213" right="0.55118110236220474" top="0.59055118110236227" bottom="0.4" header="0.51181102362204722" footer="0.24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V62"/>
  <sheetViews>
    <sheetView showGridLines="0" view="pageBreakPreview" zoomScaleNormal="90" zoomScaleSheetLayoutView="100" workbookViewId="0">
      <pane xSplit="1" ySplit="6" topLeftCell="B7" activePane="bottomRight" state="frozen"/>
      <selection activeCell="A8" sqref="A8:P8"/>
      <selection pane="topRight" activeCell="A8" sqref="A8:P8"/>
      <selection pane="bottomLeft" activeCell="A8" sqref="A8:P8"/>
      <selection pane="bottomRight" activeCell="W4" sqref="W4"/>
    </sheetView>
  </sheetViews>
  <sheetFormatPr defaultRowHeight="21.75"/>
  <cols>
    <col min="1" max="1" width="3.28515625" style="2" customWidth="1"/>
    <col min="2" max="2" width="7.28515625" style="2" customWidth="1"/>
    <col min="3" max="3" width="10" style="27" customWidth="1"/>
    <col min="4" max="4" width="12.5703125" style="27" customWidth="1"/>
    <col min="5" max="14" width="4.7109375" style="2" customWidth="1"/>
    <col min="15" max="15" width="7.85546875" style="2" customWidth="1"/>
    <col min="16" max="16" width="6.140625" style="2" customWidth="1"/>
    <col min="17" max="17" width="3.85546875" style="2" customWidth="1"/>
    <col min="18" max="18" width="7" style="2" customWidth="1"/>
    <col min="19" max="19" width="7" style="2" hidden="1" customWidth="1"/>
    <col min="20" max="20" width="5.5703125" style="2" customWidth="1"/>
    <col min="21" max="21" width="4.5703125" style="2" customWidth="1"/>
    <col min="22" max="22" width="4.42578125" style="2" customWidth="1"/>
    <col min="23" max="16384" width="9.140625" style="2"/>
  </cols>
  <sheetData>
    <row r="1" spans="1:22" ht="23.25" customHeight="1" thickBot="1">
      <c r="A1" s="199" t="str">
        <f>ปก!A3&amp;"  "&amp;ปก!A9</f>
        <v>แบบบันทึกผลการพัฒนาคุณภาพผู้เรียนกิจกรรมพัฒนาผู้เรียน  กิจกรรมชุมนุม............................................................................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"/>
    </row>
    <row r="2" spans="1:22" ht="22.5" customHeight="1">
      <c r="A2" s="207" t="s">
        <v>28</v>
      </c>
      <c r="B2" s="210" t="s">
        <v>17</v>
      </c>
      <c r="C2" s="211"/>
      <c r="D2" s="212"/>
      <c r="E2" s="200" t="s">
        <v>83</v>
      </c>
      <c r="F2" s="200"/>
      <c r="G2" s="200"/>
      <c r="H2" s="200"/>
      <c r="I2" s="200"/>
      <c r="J2" s="200"/>
      <c r="K2" s="200"/>
      <c r="L2" s="200"/>
      <c r="M2" s="200"/>
      <c r="N2" s="200"/>
      <c r="O2" s="201" t="s">
        <v>2</v>
      </c>
      <c r="P2" s="202"/>
      <c r="Q2" s="202"/>
      <c r="R2" s="203"/>
      <c r="S2" s="133"/>
      <c r="T2" s="225" t="s">
        <v>4</v>
      </c>
      <c r="U2" s="227" t="s">
        <v>3</v>
      </c>
      <c r="V2" s="3"/>
    </row>
    <row r="3" spans="1:22" ht="18.95" customHeight="1">
      <c r="A3" s="208"/>
      <c r="B3" s="213"/>
      <c r="C3" s="214"/>
      <c r="D3" s="215"/>
      <c r="E3" s="134"/>
      <c r="F3" s="135"/>
      <c r="G3" s="135"/>
      <c r="H3" s="135"/>
      <c r="I3" s="135"/>
      <c r="J3" s="135"/>
      <c r="K3" s="135"/>
      <c r="L3" s="135"/>
      <c r="M3" s="135"/>
      <c r="N3" s="136"/>
      <c r="O3" s="204" t="s">
        <v>27</v>
      </c>
      <c r="P3" s="219" t="s">
        <v>4</v>
      </c>
      <c r="Q3" s="219" t="s">
        <v>85</v>
      </c>
      <c r="R3" s="222" t="s">
        <v>4</v>
      </c>
      <c r="S3" s="137"/>
      <c r="T3" s="205"/>
      <c r="U3" s="228"/>
      <c r="V3" s="5"/>
    </row>
    <row r="4" spans="1:22" ht="18.95" customHeight="1">
      <c r="A4" s="208"/>
      <c r="B4" s="213"/>
      <c r="C4" s="214"/>
      <c r="D4" s="215"/>
      <c r="E4" s="138">
        <v>1</v>
      </c>
      <c r="F4" s="139">
        <v>2</v>
      </c>
      <c r="G4" s="139">
        <v>3</v>
      </c>
      <c r="H4" s="139">
        <v>4</v>
      </c>
      <c r="I4" s="139">
        <v>5</v>
      </c>
      <c r="J4" s="139">
        <v>6</v>
      </c>
      <c r="K4" s="139">
        <v>7</v>
      </c>
      <c r="L4" s="139">
        <v>8</v>
      </c>
      <c r="M4" s="139">
        <v>9</v>
      </c>
      <c r="N4" s="140">
        <v>10</v>
      </c>
      <c r="O4" s="205"/>
      <c r="P4" s="220"/>
      <c r="Q4" s="220"/>
      <c r="R4" s="223"/>
      <c r="S4" s="137"/>
      <c r="T4" s="205"/>
      <c r="U4" s="228"/>
      <c r="V4" s="5"/>
    </row>
    <row r="5" spans="1:22" ht="17.25" customHeight="1">
      <c r="A5" s="208"/>
      <c r="B5" s="213"/>
      <c r="C5" s="214"/>
      <c r="D5" s="215"/>
      <c r="E5" s="141"/>
      <c r="F5" s="142"/>
      <c r="G5" s="142"/>
      <c r="H5" s="142"/>
      <c r="I5" s="142"/>
      <c r="J5" s="142"/>
      <c r="K5" s="142"/>
      <c r="L5" s="142"/>
      <c r="M5" s="142"/>
      <c r="N5" s="143"/>
      <c r="O5" s="206"/>
      <c r="P5" s="220"/>
      <c r="Q5" s="220"/>
      <c r="R5" s="223"/>
      <c r="S5" s="137"/>
      <c r="T5" s="205"/>
      <c r="U5" s="228"/>
      <c r="V5" s="5"/>
    </row>
    <row r="6" spans="1:22" ht="15" customHeight="1" thickBot="1">
      <c r="A6" s="209"/>
      <c r="B6" s="216"/>
      <c r="C6" s="217"/>
      <c r="D6" s="218"/>
      <c r="E6" s="144">
        <v>10</v>
      </c>
      <c r="F6" s="145">
        <v>10</v>
      </c>
      <c r="G6" s="145">
        <v>10</v>
      </c>
      <c r="H6" s="145">
        <v>10</v>
      </c>
      <c r="I6" s="145">
        <v>10</v>
      </c>
      <c r="J6" s="145">
        <v>10</v>
      </c>
      <c r="K6" s="145">
        <v>10</v>
      </c>
      <c r="L6" s="145">
        <v>10</v>
      </c>
      <c r="M6" s="145">
        <v>10</v>
      </c>
      <c r="N6" s="146">
        <v>10</v>
      </c>
      <c r="O6" s="147">
        <f>SUM(E6:N6)</f>
        <v>100</v>
      </c>
      <c r="P6" s="221"/>
      <c r="Q6" s="221"/>
      <c r="R6" s="224"/>
      <c r="S6" s="148"/>
      <c r="T6" s="226"/>
      <c r="U6" s="229"/>
      <c r="V6" s="3"/>
    </row>
    <row r="7" spans="1:22" ht="16.5" customHeight="1">
      <c r="A7" s="11">
        <v>1</v>
      </c>
      <c r="B7" s="61" t="str">
        <f>เวลาเรียน!C6</f>
        <v>เด็กชาย</v>
      </c>
      <c r="C7" s="62" t="str">
        <f>เวลาเรียน!D6</f>
        <v>กิตติกานต์</v>
      </c>
      <c r="D7" s="12" t="str">
        <f>เวลาเรียน!E6</f>
        <v>แต่งเสียน</v>
      </c>
      <c r="E7" s="59"/>
      <c r="F7" s="13"/>
      <c r="G7" s="13"/>
      <c r="H7" s="14"/>
      <c r="I7" s="15"/>
      <c r="J7" s="13"/>
      <c r="K7" s="13"/>
      <c r="L7" s="13"/>
      <c r="M7" s="13">
        <v>80</v>
      </c>
      <c r="N7" s="16"/>
      <c r="O7" s="53">
        <f t="shared" ref="O7:O45" si="0">SUM(E7:N7)</f>
        <v>80</v>
      </c>
      <c r="P7" s="6" t="str">
        <f>IF(O7&gt;=80,"ผ","มผ")</f>
        <v>ผ</v>
      </c>
      <c r="Q7" s="6">
        <f>เวลาเรียน!AA6</f>
        <v>100</v>
      </c>
      <c r="R7" s="54" t="str">
        <f>IF(Q7&gt;=80,"ผ","มผ")</f>
        <v>ผ</v>
      </c>
      <c r="S7" s="100" t="str">
        <f>P7&amp;R7</f>
        <v>ผผ</v>
      </c>
      <c r="T7" s="102" t="str">
        <f>IF(S7="ผผ","ผ","มผ")</f>
        <v>ผ</v>
      </c>
      <c r="U7" s="54"/>
      <c r="V7" s="17"/>
    </row>
    <row r="8" spans="1:22" ht="16.5" customHeight="1">
      <c r="A8" s="18">
        <v>2</v>
      </c>
      <c r="B8" s="18" t="str">
        <f>เวลาเรียน!C7</f>
        <v>เด็กชาย</v>
      </c>
      <c r="C8" s="60" t="str">
        <f>เวลาเรียน!D7</f>
        <v>ไกรสร</v>
      </c>
      <c r="D8" s="19" t="str">
        <f>เวลาเรียน!E7</f>
        <v>แสนเฮ้อ</v>
      </c>
      <c r="E8" s="58"/>
      <c r="F8" s="20"/>
      <c r="G8" s="20"/>
      <c r="H8" s="21"/>
      <c r="I8" s="22"/>
      <c r="J8" s="20"/>
      <c r="K8" s="20"/>
      <c r="L8" s="20"/>
      <c r="M8" s="20"/>
      <c r="N8" s="24"/>
      <c r="O8" s="23">
        <f t="shared" si="0"/>
        <v>0</v>
      </c>
      <c r="P8" s="20" t="str">
        <f t="shared" ref="P8:P51" si="1">IF(O8&gt;=80,"ผ","มผ")</f>
        <v>มผ</v>
      </c>
      <c r="Q8" s="20">
        <f>เวลาเรียน!AA7</f>
        <v>100</v>
      </c>
      <c r="R8" s="24" t="str">
        <f t="shared" ref="R8:R51" si="2">IF(Q8&gt;=80,"ผ","มผ")</f>
        <v>ผ</v>
      </c>
      <c r="S8" s="101" t="str">
        <f t="shared" ref="S8:S45" si="3">P8&amp;R8</f>
        <v>มผผ</v>
      </c>
      <c r="T8" s="56" t="str">
        <f t="shared" ref="T8:T51" si="4">IF(S8="ผผ","ผ","มผ")</f>
        <v>มผ</v>
      </c>
      <c r="U8" s="24"/>
      <c r="V8" s="17"/>
    </row>
    <row r="9" spans="1:22" ht="16.5" customHeight="1">
      <c r="A9" s="18">
        <v>3</v>
      </c>
      <c r="B9" s="18" t="str">
        <f>เวลาเรียน!C8</f>
        <v>เด็กชาย</v>
      </c>
      <c r="C9" s="60" t="str">
        <f>เวลาเรียน!D8</f>
        <v>จตุรพล</v>
      </c>
      <c r="D9" s="19" t="str">
        <f>เวลาเรียน!E8</f>
        <v>โพธิ์งาม</v>
      </c>
      <c r="E9" s="58"/>
      <c r="F9" s="20"/>
      <c r="G9" s="20"/>
      <c r="H9" s="21"/>
      <c r="I9" s="22"/>
      <c r="J9" s="20"/>
      <c r="K9" s="20"/>
      <c r="L9" s="20"/>
      <c r="M9" s="20"/>
      <c r="N9" s="24"/>
      <c r="O9" s="23">
        <f t="shared" si="0"/>
        <v>0</v>
      </c>
      <c r="P9" s="20" t="str">
        <f t="shared" si="1"/>
        <v>มผ</v>
      </c>
      <c r="Q9" s="20">
        <f>เวลาเรียน!AA8</f>
        <v>100</v>
      </c>
      <c r="R9" s="24" t="str">
        <f t="shared" si="2"/>
        <v>ผ</v>
      </c>
      <c r="S9" s="101" t="str">
        <f t="shared" si="3"/>
        <v>มผผ</v>
      </c>
      <c r="T9" s="56" t="str">
        <f t="shared" si="4"/>
        <v>มผ</v>
      </c>
      <c r="U9" s="24"/>
      <c r="V9" s="17"/>
    </row>
    <row r="10" spans="1:22" s="64" customFormat="1" ht="16.5" customHeight="1">
      <c r="A10" s="18">
        <v>4</v>
      </c>
      <c r="B10" s="18" t="str">
        <f>เวลาเรียน!C9</f>
        <v>เด็กชาย</v>
      </c>
      <c r="C10" s="60" t="str">
        <f>เวลาเรียน!D9</f>
        <v>จักรกฤษณ์</v>
      </c>
      <c r="D10" s="19" t="str">
        <f>เวลาเรียน!E9</f>
        <v>ทักญาติ</v>
      </c>
      <c r="E10" s="65"/>
      <c r="F10" s="66"/>
      <c r="G10" s="66"/>
      <c r="H10" s="78"/>
      <c r="I10" s="52"/>
      <c r="J10" s="66"/>
      <c r="K10" s="66"/>
      <c r="L10" s="66"/>
      <c r="M10" s="66"/>
      <c r="N10" s="25"/>
      <c r="O10" s="23">
        <f t="shared" ref="O10" si="5">SUM(E10:N10)</f>
        <v>0</v>
      </c>
      <c r="P10" s="20" t="str">
        <f t="shared" si="1"/>
        <v>มผ</v>
      </c>
      <c r="Q10" s="20">
        <f>เวลาเรียน!AA9</f>
        <v>100</v>
      </c>
      <c r="R10" s="24" t="str">
        <f t="shared" si="2"/>
        <v>ผ</v>
      </c>
      <c r="S10" s="101" t="str">
        <f t="shared" si="3"/>
        <v>มผผ</v>
      </c>
      <c r="T10" s="56" t="str">
        <f t="shared" si="4"/>
        <v>มผ</v>
      </c>
      <c r="U10" s="24"/>
      <c r="V10" s="26"/>
    </row>
    <row r="11" spans="1:22" ht="16.5" customHeight="1">
      <c r="A11" s="18">
        <v>5</v>
      </c>
      <c r="B11" s="18" t="str">
        <f>เวลาเรียน!C10</f>
        <v>เด็กชาย</v>
      </c>
      <c r="C11" s="60" t="str">
        <f>เวลาเรียน!D10</f>
        <v>ชินกร</v>
      </c>
      <c r="D11" s="19" t="str">
        <f>เวลาเรียน!E10</f>
        <v>ด้วงรักษา</v>
      </c>
      <c r="E11" s="58"/>
      <c r="F11" s="20"/>
      <c r="G11" s="20"/>
      <c r="H11" s="21"/>
      <c r="I11" s="22"/>
      <c r="J11" s="20"/>
      <c r="K11" s="20"/>
      <c r="L11" s="20"/>
      <c r="M11" s="20"/>
      <c r="N11" s="24"/>
      <c r="O11" s="23">
        <f t="shared" si="0"/>
        <v>0</v>
      </c>
      <c r="P11" s="20" t="str">
        <f t="shared" si="1"/>
        <v>มผ</v>
      </c>
      <c r="Q11" s="20">
        <f>เวลาเรียน!AA10</f>
        <v>100</v>
      </c>
      <c r="R11" s="24" t="str">
        <f t="shared" si="2"/>
        <v>ผ</v>
      </c>
      <c r="S11" s="101" t="str">
        <f t="shared" si="3"/>
        <v>มผผ</v>
      </c>
      <c r="T11" s="56" t="str">
        <f t="shared" si="4"/>
        <v>มผ</v>
      </c>
      <c r="U11" s="24"/>
      <c r="V11" s="17"/>
    </row>
    <row r="12" spans="1:22" ht="16.5" customHeight="1">
      <c r="A12" s="18">
        <v>6</v>
      </c>
      <c r="B12" s="18" t="str">
        <f>เวลาเรียน!C11</f>
        <v>เด็กชาย</v>
      </c>
      <c r="C12" s="60" t="str">
        <f>เวลาเรียน!D11</f>
        <v>ณัฐพงษ์</v>
      </c>
      <c r="D12" s="19" t="str">
        <f>เวลาเรียน!E11</f>
        <v>กันสาตร์</v>
      </c>
      <c r="E12" s="58"/>
      <c r="F12" s="20"/>
      <c r="G12" s="20"/>
      <c r="H12" s="21"/>
      <c r="I12" s="22"/>
      <c r="J12" s="20"/>
      <c r="K12" s="20"/>
      <c r="L12" s="20"/>
      <c r="M12" s="20"/>
      <c r="N12" s="24"/>
      <c r="O12" s="23">
        <f t="shared" si="0"/>
        <v>0</v>
      </c>
      <c r="P12" s="20" t="str">
        <f t="shared" si="1"/>
        <v>มผ</v>
      </c>
      <c r="Q12" s="20">
        <f>เวลาเรียน!AA11</f>
        <v>100</v>
      </c>
      <c r="R12" s="24" t="str">
        <f t="shared" si="2"/>
        <v>ผ</v>
      </c>
      <c r="S12" s="101" t="str">
        <f t="shared" si="3"/>
        <v>มผผ</v>
      </c>
      <c r="T12" s="56" t="str">
        <f t="shared" si="4"/>
        <v>มผ</v>
      </c>
      <c r="U12" s="24"/>
      <c r="V12" s="17"/>
    </row>
    <row r="13" spans="1:22" ht="16.5" customHeight="1">
      <c r="A13" s="18">
        <v>7</v>
      </c>
      <c r="B13" s="18" t="str">
        <f>เวลาเรียน!C12</f>
        <v>เด็กชาย</v>
      </c>
      <c r="C13" s="60" t="str">
        <f>เวลาเรียน!D12</f>
        <v>ณัฐวุฒิ</v>
      </c>
      <c r="D13" s="19" t="str">
        <f>เวลาเรียน!E12</f>
        <v>มาอิน</v>
      </c>
      <c r="E13" s="58"/>
      <c r="F13" s="20"/>
      <c r="G13" s="20"/>
      <c r="H13" s="21"/>
      <c r="I13" s="22"/>
      <c r="J13" s="20"/>
      <c r="K13" s="20"/>
      <c r="L13" s="20"/>
      <c r="M13" s="20"/>
      <c r="N13" s="24"/>
      <c r="O13" s="23">
        <f t="shared" si="0"/>
        <v>0</v>
      </c>
      <c r="P13" s="20" t="str">
        <f t="shared" si="1"/>
        <v>มผ</v>
      </c>
      <c r="Q13" s="20">
        <f>เวลาเรียน!AA12</f>
        <v>100</v>
      </c>
      <c r="R13" s="24" t="str">
        <f t="shared" si="2"/>
        <v>ผ</v>
      </c>
      <c r="S13" s="101" t="str">
        <f t="shared" si="3"/>
        <v>มผผ</v>
      </c>
      <c r="T13" s="56" t="str">
        <f t="shared" si="4"/>
        <v>มผ</v>
      </c>
      <c r="U13" s="24"/>
      <c r="V13" s="17"/>
    </row>
    <row r="14" spans="1:22" ht="16.5" customHeight="1">
      <c r="A14" s="18">
        <v>8</v>
      </c>
      <c r="B14" s="18" t="str">
        <f>เวลาเรียน!C13</f>
        <v>เด็กชาย</v>
      </c>
      <c r="C14" s="60" t="str">
        <f>เวลาเรียน!D13</f>
        <v>ธวัชชัย</v>
      </c>
      <c r="D14" s="19" t="str">
        <f>เวลาเรียน!E13</f>
        <v>แย้มโกสุม</v>
      </c>
      <c r="E14" s="58"/>
      <c r="F14" s="20"/>
      <c r="G14" s="20"/>
      <c r="H14" s="21"/>
      <c r="I14" s="22"/>
      <c r="J14" s="20"/>
      <c r="K14" s="20"/>
      <c r="L14" s="20"/>
      <c r="M14" s="20"/>
      <c r="N14" s="24"/>
      <c r="O14" s="23">
        <f t="shared" si="0"/>
        <v>0</v>
      </c>
      <c r="P14" s="20" t="str">
        <f t="shared" si="1"/>
        <v>มผ</v>
      </c>
      <c r="Q14" s="20">
        <f>เวลาเรียน!AA13</f>
        <v>100</v>
      </c>
      <c r="R14" s="24" t="str">
        <f t="shared" si="2"/>
        <v>ผ</v>
      </c>
      <c r="S14" s="101" t="str">
        <f t="shared" si="3"/>
        <v>มผผ</v>
      </c>
      <c r="T14" s="56" t="str">
        <f t="shared" si="4"/>
        <v>มผ</v>
      </c>
      <c r="U14" s="24"/>
      <c r="V14" s="17"/>
    </row>
    <row r="15" spans="1:22" ht="16.5" customHeight="1">
      <c r="A15" s="18">
        <v>9</v>
      </c>
      <c r="B15" s="18" t="str">
        <f>เวลาเรียน!C14</f>
        <v>เด็กชาย</v>
      </c>
      <c r="C15" s="60" t="str">
        <f>เวลาเรียน!D14</f>
        <v>นพกร</v>
      </c>
      <c r="D15" s="19" t="str">
        <f>เวลาเรียน!E14</f>
        <v>ถมทอง</v>
      </c>
      <c r="E15" s="58"/>
      <c r="F15" s="20"/>
      <c r="G15" s="20"/>
      <c r="H15" s="21"/>
      <c r="I15" s="22"/>
      <c r="J15" s="20"/>
      <c r="K15" s="20"/>
      <c r="L15" s="20"/>
      <c r="M15" s="20"/>
      <c r="N15" s="24"/>
      <c r="O15" s="23">
        <f t="shared" si="0"/>
        <v>0</v>
      </c>
      <c r="P15" s="20" t="str">
        <f t="shared" si="1"/>
        <v>มผ</v>
      </c>
      <c r="Q15" s="20">
        <f>เวลาเรียน!AA14</f>
        <v>100</v>
      </c>
      <c r="R15" s="24" t="str">
        <f t="shared" si="2"/>
        <v>ผ</v>
      </c>
      <c r="S15" s="101" t="str">
        <f t="shared" si="3"/>
        <v>มผผ</v>
      </c>
      <c r="T15" s="56" t="str">
        <f t="shared" si="4"/>
        <v>มผ</v>
      </c>
      <c r="U15" s="24"/>
      <c r="V15" s="17"/>
    </row>
    <row r="16" spans="1:22" ht="16.5" customHeight="1">
      <c r="A16" s="18">
        <v>10</v>
      </c>
      <c r="B16" s="18" t="str">
        <f>เวลาเรียน!C15</f>
        <v>เด็กชาย</v>
      </c>
      <c r="C16" s="60" t="str">
        <f>เวลาเรียน!D15</f>
        <v>นฤพล</v>
      </c>
      <c r="D16" s="19" t="str">
        <f>เวลาเรียน!E15</f>
        <v>พันธ์กล้า</v>
      </c>
      <c r="E16" s="58"/>
      <c r="F16" s="20"/>
      <c r="G16" s="20"/>
      <c r="H16" s="21"/>
      <c r="I16" s="22"/>
      <c r="J16" s="20"/>
      <c r="K16" s="20"/>
      <c r="L16" s="20"/>
      <c r="M16" s="20"/>
      <c r="N16" s="24"/>
      <c r="O16" s="23">
        <f t="shared" si="0"/>
        <v>0</v>
      </c>
      <c r="P16" s="20" t="str">
        <f t="shared" si="1"/>
        <v>มผ</v>
      </c>
      <c r="Q16" s="20">
        <f>เวลาเรียน!AA15</f>
        <v>100</v>
      </c>
      <c r="R16" s="24" t="str">
        <f t="shared" si="2"/>
        <v>ผ</v>
      </c>
      <c r="S16" s="101" t="str">
        <f t="shared" si="3"/>
        <v>มผผ</v>
      </c>
      <c r="T16" s="56" t="str">
        <f t="shared" si="4"/>
        <v>มผ</v>
      </c>
      <c r="U16" s="24"/>
      <c r="V16" s="17"/>
    </row>
    <row r="17" spans="1:22" ht="16.5" customHeight="1">
      <c r="A17" s="18">
        <v>11</v>
      </c>
      <c r="B17" s="18" t="str">
        <f>เวลาเรียน!C16</f>
        <v>เด็กชาย</v>
      </c>
      <c r="C17" s="60" t="str">
        <f>เวลาเรียน!D16</f>
        <v>พลเจริญ</v>
      </c>
      <c r="D17" s="19" t="str">
        <f>เวลาเรียน!E16</f>
        <v>บุญคง</v>
      </c>
      <c r="E17" s="58"/>
      <c r="F17" s="20"/>
      <c r="G17" s="20"/>
      <c r="H17" s="21"/>
      <c r="I17" s="22"/>
      <c r="J17" s="20"/>
      <c r="K17" s="20"/>
      <c r="L17" s="20"/>
      <c r="M17" s="20"/>
      <c r="N17" s="24"/>
      <c r="O17" s="23">
        <f t="shared" si="0"/>
        <v>0</v>
      </c>
      <c r="P17" s="20" t="str">
        <f t="shared" si="1"/>
        <v>มผ</v>
      </c>
      <c r="Q17" s="20">
        <f>เวลาเรียน!AA16</f>
        <v>100</v>
      </c>
      <c r="R17" s="24" t="str">
        <f t="shared" si="2"/>
        <v>ผ</v>
      </c>
      <c r="S17" s="101" t="str">
        <f t="shared" si="3"/>
        <v>มผผ</v>
      </c>
      <c r="T17" s="56" t="str">
        <f t="shared" si="4"/>
        <v>มผ</v>
      </c>
      <c r="U17" s="24"/>
      <c r="V17" s="17"/>
    </row>
    <row r="18" spans="1:22" ht="16.5" customHeight="1">
      <c r="A18" s="18">
        <v>12</v>
      </c>
      <c r="B18" s="18" t="str">
        <f>เวลาเรียน!C17</f>
        <v>เด็กชาย</v>
      </c>
      <c r="C18" s="60" t="str">
        <f>เวลาเรียน!D17</f>
        <v>วรเดช</v>
      </c>
      <c r="D18" s="19" t="str">
        <f>เวลาเรียน!E17</f>
        <v>พุทธะบุตร</v>
      </c>
      <c r="E18" s="58"/>
      <c r="F18" s="20"/>
      <c r="G18" s="20"/>
      <c r="H18" s="21"/>
      <c r="I18" s="22"/>
      <c r="J18" s="20"/>
      <c r="K18" s="20"/>
      <c r="L18" s="20"/>
      <c r="M18" s="20"/>
      <c r="N18" s="24"/>
      <c r="O18" s="23">
        <f t="shared" si="0"/>
        <v>0</v>
      </c>
      <c r="P18" s="20" t="str">
        <f t="shared" si="1"/>
        <v>มผ</v>
      </c>
      <c r="Q18" s="20">
        <f>เวลาเรียน!AA17</f>
        <v>100</v>
      </c>
      <c r="R18" s="24" t="str">
        <f t="shared" si="2"/>
        <v>ผ</v>
      </c>
      <c r="S18" s="101" t="str">
        <f t="shared" si="3"/>
        <v>มผผ</v>
      </c>
      <c r="T18" s="56" t="str">
        <f t="shared" si="4"/>
        <v>มผ</v>
      </c>
      <c r="U18" s="24"/>
      <c r="V18" s="17"/>
    </row>
    <row r="19" spans="1:22" ht="16.5" customHeight="1">
      <c r="A19" s="18">
        <v>13</v>
      </c>
      <c r="B19" s="18" t="str">
        <f>เวลาเรียน!C18</f>
        <v>เด็กชาย</v>
      </c>
      <c r="C19" s="60" t="str">
        <f>เวลาเรียน!D18</f>
        <v>วรรณะ</v>
      </c>
      <c r="D19" s="19" t="str">
        <f>เวลาเรียน!E18</f>
        <v>ยาโพธิ์</v>
      </c>
      <c r="E19" s="58"/>
      <c r="F19" s="20"/>
      <c r="G19" s="20"/>
      <c r="H19" s="21"/>
      <c r="I19" s="22"/>
      <c r="J19" s="20"/>
      <c r="K19" s="20"/>
      <c r="L19" s="20"/>
      <c r="M19" s="20"/>
      <c r="N19" s="24"/>
      <c r="O19" s="23">
        <f t="shared" si="0"/>
        <v>0</v>
      </c>
      <c r="P19" s="20" t="str">
        <f t="shared" si="1"/>
        <v>มผ</v>
      </c>
      <c r="Q19" s="20">
        <f>เวลาเรียน!AA18</f>
        <v>100</v>
      </c>
      <c r="R19" s="24" t="str">
        <f t="shared" si="2"/>
        <v>ผ</v>
      </c>
      <c r="S19" s="101" t="str">
        <f t="shared" si="3"/>
        <v>มผผ</v>
      </c>
      <c r="T19" s="56" t="str">
        <f t="shared" si="4"/>
        <v>มผ</v>
      </c>
      <c r="U19" s="24"/>
      <c r="V19" s="17"/>
    </row>
    <row r="20" spans="1:22" ht="16.5" customHeight="1">
      <c r="A20" s="18">
        <v>14</v>
      </c>
      <c r="B20" s="18" t="str">
        <f>เวลาเรียน!C19</f>
        <v>เด็กชาย</v>
      </c>
      <c r="C20" s="60" t="str">
        <f>เวลาเรียน!D19</f>
        <v>วราเทพ</v>
      </c>
      <c r="D20" s="19" t="str">
        <f>เวลาเรียน!E19</f>
        <v>ศรีชม</v>
      </c>
      <c r="E20" s="58"/>
      <c r="F20" s="20"/>
      <c r="G20" s="20"/>
      <c r="H20" s="21"/>
      <c r="I20" s="22"/>
      <c r="J20" s="20"/>
      <c r="K20" s="20"/>
      <c r="L20" s="20"/>
      <c r="M20" s="20"/>
      <c r="N20" s="24"/>
      <c r="O20" s="23">
        <f t="shared" si="0"/>
        <v>0</v>
      </c>
      <c r="P20" s="20" t="str">
        <f t="shared" si="1"/>
        <v>มผ</v>
      </c>
      <c r="Q20" s="20">
        <f>เวลาเรียน!AA19</f>
        <v>100</v>
      </c>
      <c r="R20" s="24" t="str">
        <f t="shared" si="2"/>
        <v>ผ</v>
      </c>
      <c r="S20" s="101" t="str">
        <f t="shared" si="3"/>
        <v>มผผ</v>
      </c>
      <c r="T20" s="56" t="str">
        <f t="shared" si="4"/>
        <v>มผ</v>
      </c>
      <c r="U20" s="24"/>
      <c r="V20" s="17"/>
    </row>
    <row r="21" spans="1:22" ht="16.5" customHeight="1">
      <c r="A21" s="18">
        <v>15</v>
      </c>
      <c r="B21" s="18" t="str">
        <f>เวลาเรียน!C20</f>
        <v>เด็กชาย</v>
      </c>
      <c r="C21" s="60" t="str">
        <f>เวลาเรียน!D20</f>
        <v>สุวรรณชัย</v>
      </c>
      <c r="D21" s="19" t="str">
        <f>เวลาเรียน!E20</f>
        <v>ศรีปิ่นเป้า</v>
      </c>
      <c r="E21" s="58"/>
      <c r="F21" s="20"/>
      <c r="G21" s="20"/>
      <c r="H21" s="21"/>
      <c r="I21" s="22"/>
      <c r="J21" s="20"/>
      <c r="K21" s="20"/>
      <c r="L21" s="20"/>
      <c r="M21" s="20"/>
      <c r="N21" s="24"/>
      <c r="O21" s="23">
        <f t="shared" si="0"/>
        <v>0</v>
      </c>
      <c r="P21" s="20" t="str">
        <f t="shared" si="1"/>
        <v>มผ</v>
      </c>
      <c r="Q21" s="20">
        <f>เวลาเรียน!AA20</f>
        <v>100</v>
      </c>
      <c r="R21" s="24" t="str">
        <f t="shared" si="2"/>
        <v>ผ</v>
      </c>
      <c r="S21" s="101" t="str">
        <f t="shared" si="3"/>
        <v>มผผ</v>
      </c>
      <c r="T21" s="56" t="str">
        <f t="shared" si="4"/>
        <v>มผ</v>
      </c>
      <c r="U21" s="24"/>
      <c r="V21" s="17"/>
    </row>
    <row r="22" spans="1:22" ht="16.5" customHeight="1">
      <c r="A22" s="18">
        <v>16</v>
      </c>
      <c r="B22" s="18" t="str">
        <f>เวลาเรียน!C21</f>
        <v>เด็กชาย</v>
      </c>
      <c r="C22" s="60" t="str">
        <f>เวลาเรียน!D21</f>
        <v>อิทธินพ</v>
      </c>
      <c r="D22" s="19" t="str">
        <f>เวลาเรียน!E21</f>
        <v>ศรชัย</v>
      </c>
      <c r="E22" s="58"/>
      <c r="F22" s="20"/>
      <c r="G22" s="20"/>
      <c r="H22" s="21"/>
      <c r="I22" s="22"/>
      <c r="J22" s="20"/>
      <c r="K22" s="20"/>
      <c r="L22" s="20"/>
      <c r="M22" s="20"/>
      <c r="N22" s="24"/>
      <c r="O22" s="23">
        <f t="shared" si="0"/>
        <v>0</v>
      </c>
      <c r="P22" s="20" t="str">
        <f t="shared" si="1"/>
        <v>มผ</v>
      </c>
      <c r="Q22" s="20">
        <f>เวลาเรียน!AA21</f>
        <v>100</v>
      </c>
      <c r="R22" s="24" t="str">
        <f t="shared" si="2"/>
        <v>ผ</v>
      </c>
      <c r="S22" s="101" t="str">
        <f t="shared" si="3"/>
        <v>มผผ</v>
      </c>
      <c r="T22" s="56" t="str">
        <f t="shared" si="4"/>
        <v>มผ</v>
      </c>
      <c r="U22" s="24"/>
      <c r="V22" s="17"/>
    </row>
    <row r="23" spans="1:22" ht="16.5" customHeight="1">
      <c r="A23" s="18">
        <v>17</v>
      </c>
      <c r="B23" s="18" t="str">
        <f>เวลาเรียน!C22</f>
        <v>เด็กหญิง</v>
      </c>
      <c r="C23" s="60" t="str">
        <f>เวลาเรียน!D22</f>
        <v>เกศศิณี</v>
      </c>
      <c r="D23" s="19" t="str">
        <f>เวลาเรียน!E22</f>
        <v>อินช่วย</v>
      </c>
      <c r="E23" s="58"/>
      <c r="F23" s="20"/>
      <c r="G23" s="20"/>
      <c r="H23" s="21"/>
      <c r="I23" s="22"/>
      <c r="J23" s="20"/>
      <c r="K23" s="20"/>
      <c r="L23" s="20"/>
      <c r="M23" s="20"/>
      <c r="N23" s="24"/>
      <c r="O23" s="23">
        <f t="shared" si="0"/>
        <v>0</v>
      </c>
      <c r="P23" s="20" t="str">
        <f t="shared" si="1"/>
        <v>มผ</v>
      </c>
      <c r="Q23" s="20">
        <f>เวลาเรียน!AA22</f>
        <v>100</v>
      </c>
      <c r="R23" s="24" t="str">
        <f t="shared" si="2"/>
        <v>ผ</v>
      </c>
      <c r="S23" s="101" t="str">
        <f t="shared" si="3"/>
        <v>มผผ</v>
      </c>
      <c r="T23" s="56" t="str">
        <f t="shared" si="4"/>
        <v>มผ</v>
      </c>
      <c r="U23" s="24"/>
      <c r="V23" s="17"/>
    </row>
    <row r="24" spans="1:22" ht="16.5" customHeight="1">
      <c r="A24" s="18">
        <v>18</v>
      </c>
      <c r="B24" s="18" t="str">
        <f>เวลาเรียน!C23</f>
        <v>เด็กหญิง</v>
      </c>
      <c r="C24" s="60" t="str">
        <f>เวลาเรียน!D23</f>
        <v>จุฑามาศ</v>
      </c>
      <c r="D24" s="19" t="str">
        <f>เวลาเรียน!E23</f>
        <v>วงษ์ธัญการณ์</v>
      </c>
      <c r="E24" s="58"/>
      <c r="F24" s="20"/>
      <c r="G24" s="20"/>
      <c r="H24" s="21"/>
      <c r="I24" s="22"/>
      <c r="J24" s="20"/>
      <c r="K24" s="20"/>
      <c r="L24" s="20"/>
      <c r="M24" s="20"/>
      <c r="N24" s="24"/>
      <c r="O24" s="23">
        <f t="shared" si="0"/>
        <v>0</v>
      </c>
      <c r="P24" s="20" t="str">
        <f t="shared" si="1"/>
        <v>มผ</v>
      </c>
      <c r="Q24" s="20">
        <f>เวลาเรียน!AA23</f>
        <v>100</v>
      </c>
      <c r="R24" s="24" t="str">
        <f t="shared" si="2"/>
        <v>ผ</v>
      </c>
      <c r="S24" s="101" t="str">
        <f t="shared" si="3"/>
        <v>มผผ</v>
      </c>
      <c r="T24" s="56" t="str">
        <f t="shared" si="4"/>
        <v>มผ</v>
      </c>
      <c r="U24" s="24"/>
      <c r="V24" s="17"/>
    </row>
    <row r="25" spans="1:22" ht="16.5" customHeight="1">
      <c r="A25" s="18">
        <v>19</v>
      </c>
      <c r="B25" s="18" t="str">
        <f>เวลาเรียน!C24</f>
        <v>เด็กหญิง</v>
      </c>
      <c r="C25" s="60" t="str">
        <f>เวลาเรียน!D24</f>
        <v>จุฬาลักษณ์</v>
      </c>
      <c r="D25" s="19" t="str">
        <f>เวลาเรียน!E24</f>
        <v>ไถเงิน</v>
      </c>
      <c r="E25" s="58"/>
      <c r="F25" s="20"/>
      <c r="G25" s="20"/>
      <c r="H25" s="21"/>
      <c r="I25" s="22"/>
      <c r="J25" s="20"/>
      <c r="K25" s="20"/>
      <c r="L25" s="20"/>
      <c r="M25" s="20"/>
      <c r="N25" s="24"/>
      <c r="O25" s="23">
        <f t="shared" si="0"/>
        <v>0</v>
      </c>
      <c r="P25" s="20" t="str">
        <f t="shared" si="1"/>
        <v>มผ</v>
      </c>
      <c r="Q25" s="20">
        <f>เวลาเรียน!AA24</f>
        <v>100</v>
      </c>
      <c r="R25" s="24" t="str">
        <f t="shared" si="2"/>
        <v>ผ</v>
      </c>
      <c r="S25" s="101" t="str">
        <f t="shared" si="3"/>
        <v>มผผ</v>
      </c>
      <c r="T25" s="56" t="str">
        <f t="shared" si="4"/>
        <v>มผ</v>
      </c>
      <c r="U25" s="24"/>
      <c r="V25" s="17"/>
    </row>
    <row r="26" spans="1:22" ht="16.5" customHeight="1">
      <c r="A26" s="18">
        <v>20</v>
      </c>
      <c r="B26" s="18" t="str">
        <f>เวลาเรียน!C25</f>
        <v>เด็กชาย</v>
      </c>
      <c r="C26" s="60" t="str">
        <f>เวลาเรียน!D25</f>
        <v>ดำ</v>
      </c>
      <c r="D26" s="19" t="str">
        <f>เวลาเรียน!E25</f>
        <v>เขียวดี</v>
      </c>
      <c r="E26" s="58"/>
      <c r="F26" s="20"/>
      <c r="G26" s="20"/>
      <c r="H26" s="21"/>
      <c r="I26" s="22"/>
      <c r="J26" s="20"/>
      <c r="K26" s="20"/>
      <c r="L26" s="20"/>
      <c r="M26" s="20"/>
      <c r="N26" s="24"/>
      <c r="O26" s="23">
        <f t="shared" si="0"/>
        <v>0</v>
      </c>
      <c r="P26" s="20" t="str">
        <f t="shared" si="1"/>
        <v>มผ</v>
      </c>
      <c r="Q26" s="20">
        <f>เวลาเรียน!AA25</f>
        <v>100</v>
      </c>
      <c r="R26" s="24" t="str">
        <f t="shared" si="2"/>
        <v>ผ</v>
      </c>
      <c r="S26" s="101" t="str">
        <f t="shared" si="3"/>
        <v>มผผ</v>
      </c>
      <c r="T26" s="56" t="str">
        <f t="shared" si="4"/>
        <v>มผ</v>
      </c>
      <c r="U26" s="24"/>
      <c r="V26" s="17"/>
    </row>
    <row r="27" spans="1:22" ht="16.5" customHeight="1">
      <c r="A27" s="18">
        <v>21</v>
      </c>
      <c r="B27" s="124">
        <f>เวลาเรียน!C26</f>
        <v>0</v>
      </c>
      <c r="C27" s="125">
        <f>เวลาเรียน!D26</f>
        <v>0</v>
      </c>
      <c r="D27" s="126">
        <f>เวลาเรียน!E26</f>
        <v>0</v>
      </c>
      <c r="E27" s="58"/>
      <c r="F27" s="20"/>
      <c r="G27" s="20"/>
      <c r="H27" s="21"/>
      <c r="I27" s="22"/>
      <c r="J27" s="20"/>
      <c r="K27" s="20"/>
      <c r="L27" s="20"/>
      <c r="M27" s="20"/>
      <c r="N27" s="24"/>
      <c r="O27" s="23">
        <f t="shared" si="0"/>
        <v>0</v>
      </c>
      <c r="P27" s="20" t="str">
        <f t="shared" si="1"/>
        <v>มผ</v>
      </c>
      <c r="Q27" s="20">
        <f>เวลาเรียน!AA26</f>
        <v>100</v>
      </c>
      <c r="R27" s="24" t="str">
        <f t="shared" si="2"/>
        <v>ผ</v>
      </c>
      <c r="S27" s="101" t="str">
        <f t="shared" si="3"/>
        <v>มผผ</v>
      </c>
      <c r="T27" s="56" t="str">
        <f t="shared" si="4"/>
        <v>มผ</v>
      </c>
      <c r="U27" s="24"/>
      <c r="V27" s="17"/>
    </row>
    <row r="28" spans="1:22" ht="16.5" customHeight="1">
      <c r="A28" s="18">
        <v>22</v>
      </c>
      <c r="B28" s="124">
        <f>เวลาเรียน!C27</f>
        <v>0</v>
      </c>
      <c r="C28" s="125">
        <f>เวลาเรียน!D27</f>
        <v>0</v>
      </c>
      <c r="D28" s="126">
        <f>เวลาเรียน!E27</f>
        <v>0</v>
      </c>
      <c r="E28" s="58"/>
      <c r="F28" s="20"/>
      <c r="G28" s="20"/>
      <c r="H28" s="21"/>
      <c r="I28" s="22"/>
      <c r="J28" s="20"/>
      <c r="K28" s="20"/>
      <c r="L28" s="20"/>
      <c r="M28" s="20"/>
      <c r="N28" s="24"/>
      <c r="O28" s="23">
        <f t="shared" si="0"/>
        <v>0</v>
      </c>
      <c r="P28" s="20" t="str">
        <f t="shared" si="1"/>
        <v>มผ</v>
      </c>
      <c r="Q28" s="20">
        <f>เวลาเรียน!AA27</f>
        <v>100</v>
      </c>
      <c r="R28" s="24" t="str">
        <f t="shared" si="2"/>
        <v>ผ</v>
      </c>
      <c r="S28" s="101" t="str">
        <f t="shared" si="3"/>
        <v>มผผ</v>
      </c>
      <c r="T28" s="56" t="str">
        <f t="shared" si="4"/>
        <v>มผ</v>
      </c>
      <c r="U28" s="24"/>
      <c r="V28" s="17"/>
    </row>
    <row r="29" spans="1:22" ht="16.5" customHeight="1">
      <c r="A29" s="18">
        <v>23</v>
      </c>
      <c r="B29" s="124">
        <f>เวลาเรียน!C28</f>
        <v>0</v>
      </c>
      <c r="C29" s="125">
        <f>เวลาเรียน!D28</f>
        <v>0</v>
      </c>
      <c r="D29" s="126">
        <f>เวลาเรียน!E28</f>
        <v>0</v>
      </c>
      <c r="E29" s="58"/>
      <c r="F29" s="20"/>
      <c r="G29" s="20"/>
      <c r="H29" s="21"/>
      <c r="I29" s="22"/>
      <c r="J29" s="20"/>
      <c r="K29" s="20"/>
      <c r="L29" s="20"/>
      <c r="M29" s="20"/>
      <c r="N29" s="24"/>
      <c r="O29" s="23">
        <f t="shared" si="0"/>
        <v>0</v>
      </c>
      <c r="P29" s="20" t="str">
        <f t="shared" si="1"/>
        <v>มผ</v>
      </c>
      <c r="Q29" s="20">
        <f>เวลาเรียน!AA28</f>
        <v>100</v>
      </c>
      <c r="R29" s="24" t="str">
        <f t="shared" si="2"/>
        <v>ผ</v>
      </c>
      <c r="S29" s="101" t="str">
        <f t="shared" si="3"/>
        <v>มผผ</v>
      </c>
      <c r="T29" s="56" t="str">
        <f t="shared" si="4"/>
        <v>มผ</v>
      </c>
      <c r="U29" s="24"/>
      <c r="V29" s="17"/>
    </row>
    <row r="30" spans="1:22" ht="16.5" customHeight="1">
      <c r="A30" s="18">
        <v>24</v>
      </c>
      <c r="B30" s="124">
        <f>เวลาเรียน!C29</f>
        <v>0</v>
      </c>
      <c r="C30" s="125">
        <f>เวลาเรียน!D29</f>
        <v>0</v>
      </c>
      <c r="D30" s="126">
        <f>เวลาเรียน!E29</f>
        <v>0</v>
      </c>
      <c r="E30" s="58"/>
      <c r="F30" s="20"/>
      <c r="G30" s="20"/>
      <c r="H30" s="21"/>
      <c r="I30" s="22"/>
      <c r="J30" s="20"/>
      <c r="K30" s="20"/>
      <c r="L30" s="20"/>
      <c r="M30" s="20"/>
      <c r="N30" s="24"/>
      <c r="O30" s="23">
        <f t="shared" si="0"/>
        <v>0</v>
      </c>
      <c r="P30" s="20" t="str">
        <f t="shared" si="1"/>
        <v>มผ</v>
      </c>
      <c r="Q30" s="20">
        <f>เวลาเรียน!AA29</f>
        <v>100</v>
      </c>
      <c r="R30" s="24" t="str">
        <f t="shared" si="2"/>
        <v>ผ</v>
      </c>
      <c r="S30" s="101" t="str">
        <f t="shared" si="3"/>
        <v>มผผ</v>
      </c>
      <c r="T30" s="56" t="str">
        <f t="shared" si="4"/>
        <v>มผ</v>
      </c>
      <c r="U30" s="24"/>
      <c r="V30" s="17"/>
    </row>
    <row r="31" spans="1:22" ht="16.5" customHeight="1">
      <c r="A31" s="18">
        <v>25</v>
      </c>
      <c r="B31" s="124">
        <f>เวลาเรียน!C30</f>
        <v>0</v>
      </c>
      <c r="C31" s="125">
        <f>เวลาเรียน!D30</f>
        <v>0</v>
      </c>
      <c r="D31" s="126">
        <f>เวลาเรียน!E30</f>
        <v>0</v>
      </c>
      <c r="E31" s="58"/>
      <c r="F31" s="20"/>
      <c r="G31" s="20"/>
      <c r="H31" s="21"/>
      <c r="I31" s="22"/>
      <c r="J31" s="20"/>
      <c r="K31" s="20"/>
      <c r="L31" s="20"/>
      <c r="M31" s="20"/>
      <c r="N31" s="24"/>
      <c r="O31" s="23">
        <f t="shared" si="0"/>
        <v>0</v>
      </c>
      <c r="P31" s="20" t="str">
        <f t="shared" si="1"/>
        <v>มผ</v>
      </c>
      <c r="Q31" s="20">
        <f>เวลาเรียน!AA30</f>
        <v>100</v>
      </c>
      <c r="R31" s="24" t="str">
        <f t="shared" si="2"/>
        <v>ผ</v>
      </c>
      <c r="S31" s="101" t="str">
        <f t="shared" si="3"/>
        <v>มผผ</v>
      </c>
      <c r="T31" s="56" t="str">
        <f t="shared" si="4"/>
        <v>มผ</v>
      </c>
      <c r="U31" s="24"/>
      <c r="V31" s="26"/>
    </row>
    <row r="32" spans="1:22" ht="16.5" customHeight="1">
      <c r="A32" s="18">
        <v>26</v>
      </c>
      <c r="B32" s="124">
        <f>เวลาเรียน!C31</f>
        <v>0</v>
      </c>
      <c r="C32" s="125">
        <f>เวลาเรียน!D31</f>
        <v>0</v>
      </c>
      <c r="D32" s="126">
        <f>เวลาเรียน!E31</f>
        <v>0</v>
      </c>
      <c r="E32" s="58"/>
      <c r="F32" s="20"/>
      <c r="G32" s="20"/>
      <c r="H32" s="21"/>
      <c r="I32" s="22"/>
      <c r="J32" s="20"/>
      <c r="K32" s="20"/>
      <c r="L32" s="20"/>
      <c r="M32" s="20"/>
      <c r="N32" s="24"/>
      <c r="O32" s="23">
        <f t="shared" si="0"/>
        <v>0</v>
      </c>
      <c r="P32" s="20" t="str">
        <f t="shared" si="1"/>
        <v>มผ</v>
      </c>
      <c r="Q32" s="20">
        <f>เวลาเรียน!AA31</f>
        <v>100</v>
      </c>
      <c r="R32" s="24" t="str">
        <f t="shared" si="2"/>
        <v>ผ</v>
      </c>
      <c r="S32" s="101" t="str">
        <f t="shared" si="3"/>
        <v>มผผ</v>
      </c>
      <c r="T32" s="56" t="str">
        <f t="shared" si="4"/>
        <v>มผ</v>
      </c>
      <c r="U32" s="24"/>
      <c r="V32" s="17"/>
    </row>
    <row r="33" spans="1:22" s="64" customFormat="1" ht="16.5" customHeight="1">
      <c r="A33" s="18">
        <v>27</v>
      </c>
      <c r="B33" s="124">
        <f>เวลาเรียน!C32</f>
        <v>0</v>
      </c>
      <c r="C33" s="125">
        <f>เวลาเรียน!D32</f>
        <v>0</v>
      </c>
      <c r="D33" s="126">
        <f>เวลาเรียน!E32</f>
        <v>0</v>
      </c>
      <c r="E33" s="58"/>
      <c r="F33" s="20"/>
      <c r="G33" s="20"/>
      <c r="H33" s="21"/>
      <c r="I33" s="22"/>
      <c r="J33" s="20"/>
      <c r="K33" s="20"/>
      <c r="L33" s="20"/>
      <c r="M33" s="20"/>
      <c r="N33" s="24"/>
      <c r="O33" s="23">
        <f t="shared" ref="O33" si="6">SUM(E33:N33)</f>
        <v>0</v>
      </c>
      <c r="P33" s="20" t="str">
        <f t="shared" si="1"/>
        <v>มผ</v>
      </c>
      <c r="Q33" s="20">
        <f>เวลาเรียน!AA32</f>
        <v>100</v>
      </c>
      <c r="R33" s="24" t="str">
        <f t="shared" si="2"/>
        <v>ผ</v>
      </c>
      <c r="S33" s="101" t="str">
        <f t="shared" si="3"/>
        <v>มผผ</v>
      </c>
      <c r="T33" s="56" t="str">
        <f t="shared" si="4"/>
        <v>มผ</v>
      </c>
      <c r="U33" s="24"/>
      <c r="V33" s="26"/>
    </row>
    <row r="34" spans="1:22" ht="16.5" customHeight="1">
      <c r="A34" s="18">
        <v>28</v>
      </c>
      <c r="B34" s="124">
        <f>เวลาเรียน!C33</f>
        <v>0</v>
      </c>
      <c r="C34" s="125">
        <f>เวลาเรียน!D33</f>
        <v>0</v>
      </c>
      <c r="D34" s="126">
        <f>เวลาเรียน!E33</f>
        <v>0</v>
      </c>
      <c r="E34" s="58"/>
      <c r="F34" s="20"/>
      <c r="G34" s="20"/>
      <c r="H34" s="21"/>
      <c r="I34" s="22"/>
      <c r="J34" s="20"/>
      <c r="K34" s="20"/>
      <c r="L34" s="20"/>
      <c r="M34" s="20"/>
      <c r="N34" s="24"/>
      <c r="O34" s="23">
        <f t="shared" si="0"/>
        <v>0</v>
      </c>
      <c r="P34" s="20" t="str">
        <f t="shared" si="1"/>
        <v>มผ</v>
      </c>
      <c r="Q34" s="20">
        <f>เวลาเรียน!AA33</f>
        <v>100</v>
      </c>
      <c r="R34" s="24" t="str">
        <f t="shared" si="2"/>
        <v>ผ</v>
      </c>
      <c r="S34" s="101" t="str">
        <f t="shared" si="3"/>
        <v>มผผ</v>
      </c>
      <c r="T34" s="56" t="str">
        <f t="shared" si="4"/>
        <v>มผ</v>
      </c>
      <c r="U34" s="24"/>
      <c r="V34" s="17"/>
    </row>
    <row r="35" spans="1:22" ht="16.5" customHeight="1">
      <c r="A35" s="18">
        <v>29</v>
      </c>
      <c r="B35" s="124">
        <f>เวลาเรียน!C34</f>
        <v>0</v>
      </c>
      <c r="C35" s="125">
        <f>เวลาเรียน!D34</f>
        <v>0</v>
      </c>
      <c r="D35" s="126">
        <f>เวลาเรียน!E34</f>
        <v>0</v>
      </c>
      <c r="E35" s="58"/>
      <c r="F35" s="20"/>
      <c r="G35" s="20"/>
      <c r="H35" s="21"/>
      <c r="I35" s="22"/>
      <c r="J35" s="20"/>
      <c r="K35" s="20"/>
      <c r="L35" s="20"/>
      <c r="M35" s="20"/>
      <c r="N35" s="24"/>
      <c r="O35" s="23">
        <f t="shared" si="0"/>
        <v>0</v>
      </c>
      <c r="P35" s="20" t="str">
        <f t="shared" si="1"/>
        <v>มผ</v>
      </c>
      <c r="Q35" s="20">
        <f>เวลาเรียน!AA34</f>
        <v>100</v>
      </c>
      <c r="R35" s="24" t="str">
        <f t="shared" si="2"/>
        <v>ผ</v>
      </c>
      <c r="S35" s="101" t="str">
        <f t="shared" si="3"/>
        <v>มผผ</v>
      </c>
      <c r="T35" s="56" t="str">
        <f t="shared" si="4"/>
        <v>มผ</v>
      </c>
      <c r="U35" s="24"/>
      <c r="V35" s="17"/>
    </row>
    <row r="36" spans="1:22" ht="16.5" customHeight="1">
      <c r="A36" s="18">
        <v>30</v>
      </c>
      <c r="B36" s="124">
        <f>เวลาเรียน!C35</f>
        <v>0</v>
      </c>
      <c r="C36" s="125">
        <f>เวลาเรียน!D35</f>
        <v>0</v>
      </c>
      <c r="D36" s="126">
        <f>เวลาเรียน!E35</f>
        <v>0</v>
      </c>
      <c r="E36" s="58"/>
      <c r="F36" s="20"/>
      <c r="G36" s="20"/>
      <c r="H36" s="21"/>
      <c r="I36" s="22"/>
      <c r="J36" s="20"/>
      <c r="K36" s="20"/>
      <c r="L36" s="20"/>
      <c r="M36" s="20"/>
      <c r="N36" s="24"/>
      <c r="O36" s="23">
        <f t="shared" si="0"/>
        <v>0</v>
      </c>
      <c r="P36" s="20" t="str">
        <f t="shared" si="1"/>
        <v>มผ</v>
      </c>
      <c r="Q36" s="20">
        <f>เวลาเรียน!AA35</f>
        <v>100</v>
      </c>
      <c r="R36" s="24" t="str">
        <f t="shared" si="2"/>
        <v>ผ</v>
      </c>
      <c r="S36" s="101" t="str">
        <f t="shared" si="3"/>
        <v>มผผ</v>
      </c>
      <c r="T36" s="56" t="str">
        <f t="shared" si="4"/>
        <v>มผ</v>
      </c>
      <c r="U36" s="24"/>
      <c r="V36" s="17"/>
    </row>
    <row r="37" spans="1:22" ht="16.5" customHeight="1">
      <c r="A37" s="18">
        <v>31</v>
      </c>
      <c r="B37" s="124">
        <f>เวลาเรียน!C36</f>
        <v>0</v>
      </c>
      <c r="C37" s="125">
        <f>เวลาเรียน!D36</f>
        <v>0</v>
      </c>
      <c r="D37" s="126">
        <f>เวลาเรียน!E36</f>
        <v>0</v>
      </c>
      <c r="E37" s="58"/>
      <c r="F37" s="20"/>
      <c r="G37" s="20"/>
      <c r="H37" s="21"/>
      <c r="I37" s="22"/>
      <c r="J37" s="20"/>
      <c r="K37" s="20"/>
      <c r="L37" s="20"/>
      <c r="M37" s="20"/>
      <c r="N37" s="24"/>
      <c r="O37" s="23">
        <f t="shared" si="0"/>
        <v>0</v>
      </c>
      <c r="P37" s="20" t="str">
        <f t="shared" si="1"/>
        <v>มผ</v>
      </c>
      <c r="Q37" s="20">
        <f>เวลาเรียน!AA36</f>
        <v>100</v>
      </c>
      <c r="R37" s="24" t="str">
        <f t="shared" si="2"/>
        <v>ผ</v>
      </c>
      <c r="S37" s="101" t="str">
        <f t="shared" si="3"/>
        <v>มผผ</v>
      </c>
      <c r="T37" s="56" t="str">
        <f t="shared" si="4"/>
        <v>มผ</v>
      </c>
      <c r="U37" s="24"/>
      <c r="V37" s="86"/>
    </row>
    <row r="38" spans="1:22" ht="16.5" customHeight="1">
      <c r="A38" s="18">
        <v>32</v>
      </c>
      <c r="B38" s="124">
        <f>เวลาเรียน!C37</f>
        <v>0</v>
      </c>
      <c r="C38" s="125">
        <f>เวลาเรียน!D37</f>
        <v>0</v>
      </c>
      <c r="D38" s="126">
        <f>เวลาเรียน!E37</f>
        <v>0</v>
      </c>
      <c r="E38" s="58"/>
      <c r="F38" s="20"/>
      <c r="G38" s="20"/>
      <c r="H38" s="21"/>
      <c r="I38" s="22"/>
      <c r="J38" s="20"/>
      <c r="K38" s="20"/>
      <c r="L38" s="20"/>
      <c r="M38" s="20"/>
      <c r="N38" s="24"/>
      <c r="O38" s="23">
        <f t="shared" si="0"/>
        <v>0</v>
      </c>
      <c r="P38" s="20" t="str">
        <f t="shared" si="1"/>
        <v>มผ</v>
      </c>
      <c r="Q38" s="20">
        <f>เวลาเรียน!AA37</f>
        <v>100</v>
      </c>
      <c r="R38" s="24" t="str">
        <f t="shared" si="2"/>
        <v>ผ</v>
      </c>
      <c r="S38" s="101" t="str">
        <f t="shared" si="3"/>
        <v>มผผ</v>
      </c>
      <c r="T38" s="56" t="str">
        <f t="shared" si="4"/>
        <v>มผ</v>
      </c>
      <c r="U38" s="24"/>
      <c r="V38" s="86"/>
    </row>
    <row r="39" spans="1:22" ht="16.5" customHeight="1">
      <c r="A39" s="18">
        <v>33</v>
      </c>
      <c r="B39" s="124">
        <f>เวลาเรียน!C38</f>
        <v>0</v>
      </c>
      <c r="C39" s="125">
        <f>เวลาเรียน!D38</f>
        <v>0</v>
      </c>
      <c r="D39" s="126">
        <f>เวลาเรียน!E38</f>
        <v>0</v>
      </c>
      <c r="E39" s="58"/>
      <c r="F39" s="20"/>
      <c r="G39" s="20"/>
      <c r="H39" s="21"/>
      <c r="I39" s="22"/>
      <c r="J39" s="20"/>
      <c r="K39" s="20"/>
      <c r="L39" s="20"/>
      <c r="M39" s="20"/>
      <c r="N39" s="24"/>
      <c r="O39" s="23">
        <f t="shared" si="0"/>
        <v>0</v>
      </c>
      <c r="P39" s="20" t="str">
        <f t="shared" si="1"/>
        <v>มผ</v>
      </c>
      <c r="Q39" s="20">
        <f>เวลาเรียน!AA38</f>
        <v>100</v>
      </c>
      <c r="R39" s="24" t="str">
        <f t="shared" si="2"/>
        <v>ผ</v>
      </c>
      <c r="S39" s="101" t="str">
        <f t="shared" si="3"/>
        <v>มผผ</v>
      </c>
      <c r="T39" s="56" t="str">
        <f t="shared" si="4"/>
        <v>มผ</v>
      </c>
      <c r="U39" s="24"/>
      <c r="V39" s="86"/>
    </row>
    <row r="40" spans="1:22" ht="16.5" customHeight="1">
      <c r="A40" s="18">
        <v>34</v>
      </c>
      <c r="B40" s="124">
        <f>เวลาเรียน!C39</f>
        <v>0</v>
      </c>
      <c r="C40" s="125">
        <f>เวลาเรียน!D39</f>
        <v>0</v>
      </c>
      <c r="D40" s="126">
        <f>เวลาเรียน!E39</f>
        <v>0</v>
      </c>
      <c r="E40" s="58"/>
      <c r="F40" s="20"/>
      <c r="G40" s="20"/>
      <c r="H40" s="21"/>
      <c r="I40" s="22"/>
      <c r="J40" s="20"/>
      <c r="K40" s="20"/>
      <c r="L40" s="20"/>
      <c r="M40" s="20"/>
      <c r="N40" s="24"/>
      <c r="O40" s="23">
        <f t="shared" si="0"/>
        <v>0</v>
      </c>
      <c r="P40" s="20" t="str">
        <f t="shared" si="1"/>
        <v>มผ</v>
      </c>
      <c r="Q40" s="20">
        <f>เวลาเรียน!AA39</f>
        <v>100</v>
      </c>
      <c r="R40" s="24" t="str">
        <f t="shared" si="2"/>
        <v>ผ</v>
      </c>
      <c r="S40" s="101" t="str">
        <f t="shared" si="3"/>
        <v>มผผ</v>
      </c>
      <c r="T40" s="56" t="str">
        <f t="shared" si="4"/>
        <v>มผ</v>
      </c>
      <c r="U40" s="24"/>
      <c r="V40" s="86"/>
    </row>
    <row r="41" spans="1:22" ht="16.5" customHeight="1">
      <c r="A41" s="18">
        <v>35</v>
      </c>
      <c r="B41" s="124">
        <f>เวลาเรียน!C40</f>
        <v>0</v>
      </c>
      <c r="C41" s="125">
        <f>เวลาเรียน!D40</f>
        <v>0</v>
      </c>
      <c r="D41" s="126">
        <f>เวลาเรียน!E40</f>
        <v>0</v>
      </c>
      <c r="E41" s="58"/>
      <c r="F41" s="20"/>
      <c r="G41" s="20"/>
      <c r="H41" s="21"/>
      <c r="I41" s="22"/>
      <c r="J41" s="20"/>
      <c r="K41" s="20"/>
      <c r="L41" s="20"/>
      <c r="M41" s="20"/>
      <c r="N41" s="24"/>
      <c r="O41" s="23">
        <f t="shared" si="0"/>
        <v>0</v>
      </c>
      <c r="P41" s="20" t="str">
        <f t="shared" si="1"/>
        <v>มผ</v>
      </c>
      <c r="Q41" s="20">
        <f>เวลาเรียน!AA40</f>
        <v>100</v>
      </c>
      <c r="R41" s="24" t="str">
        <f t="shared" si="2"/>
        <v>ผ</v>
      </c>
      <c r="S41" s="101" t="str">
        <f t="shared" si="3"/>
        <v>มผผ</v>
      </c>
      <c r="T41" s="56" t="str">
        <f t="shared" si="4"/>
        <v>มผ</v>
      </c>
      <c r="U41" s="24"/>
      <c r="V41" s="17"/>
    </row>
    <row r="42" spans="1:22" ht="16.5" customHeight="1">
      <c r="A42" s="18">
        <v>36</v>
      </c>
      <c r="B42" s="124">
        <f>เวลาเรียน!C41</f>
        <v>0</v>
      </c>
      <c r="C42" s="125">
        <f>เวลาเรียน!D41</f>
        <v>0</v>
      </c>
      <c r="D42" s="126">
        <f>เวลาเรียน!E41</f>
        <v>0</v>
      </c>
      <c r="E42" s="58"/>
      <c r="F42" s="20"/>
      <c r="G42" s="20"/>
      <c r="H42" s="21"/>
      <c r="I42" s="22"/>
      <c r="J42" s="20"/>
      <c r="K42" s="20"/>
      <c r="L42" s="20"/>
      <c r="M42" s="20"/>
      <c r="N42" s="24"/>
      <c r="O42" s="23">
        <f t="shared" si="0"/>
        <v>0</v>
      </c>
      <c r="P42" s="20" t="str">
        <f t="shared" si="1"/>
        <v>มผ</v>
      </c>
      <c r="Q42" s="20">
        <f>เวลาเรียน!AA41</f>
        <v>100</v>
      </c>
      <c r="R42" s="24" t="str">
        <f t="shared" si="2"/>
        <v>ผ</v>
      </c>
      <c r="S42" s="101" t="str">
        <f t="shared" si="3"/>
        <v>มผผ</v>
      </c>
      <c r="T42" s="56" t="str">
        <f t="shared" si="4"/>
        <v>มผ</v>
      </c>
      <c r="U42" s="24"/>
      <c r="V42" s="17"/>
    </row>
    <row r="43" spans="1:22" ht="16.5" customHeight="1">
      <c r="A43" s="18">
        <v>37</v>
      </c>
      <c r="B43" s="124">
        <f>เวลาเรียน!C42</f>
        <v>0</v>
      </c>
      <c r="C43" s="125">
        <f>เวลาเรียน!D42</f>
        <v>0</v>
      </c>
      <c r="D43" s="126">
        <f>เวลาเรียน!E42</f>
        <v>0</v>
      </c>
      <c r="E43" s="58"/>
      <c r="F43" s="20"/>
      <c r="G43" s="20"/>
      <c r="H43" s="21"/>
      <c r="I43" s="22"/>
      <c r="J43" s="20"/>
      <c r="K43" s="20"/>
      <c r="L43" s="20"/>
      <c r="M43" s="20"/>
      <c r="N43" s="24"/>
      <c r="O43" s="23">
        <f t="shared" si="0"/>
        <v>0</v>
      </c>
      <c r="P43" s="20" t="str">
        <f t="shared" si="1"/>
        <v>มผ</v>
      </c>
      <c r="Q43" s="20">
        <f>เวลาเรียน!AA42</f>
        <v>100</v>
      </c>
      <c r="R43" s="24" t="str">
        <f t="shared" si="2"/>
        <v>ผ</v>
      </c>
      <c r="S43" s="101" t="str">
        <f t="shared" si="3"/>
        <v>มผผ</v>
      </c>
      <c r="T43" s="56" t="str">
        <f t="shared" si="4"/>
        <v>มผ</v>
      </c>
      <c r="U43" s="24"/>
      <c r="V43" s="17"/>
    </row>
    <row r="44" spans="1:22" ht="16.5" customHeight="1">
      <c r="A44" s="18">
        <v>38</v>
      </c>
      <c r="B44" s="124">
        <f>เวลาเรียน!C43</f>
        <v>0</v>
      </c>
      <c r="C44" s="125">
        <f>เวลาเรียน!D43</f>
        <v>0</v>
      </c>
      <c r="D44" s="126">
        <f>เวลาเรียน!E43</f>
        <v>0</v>
      </c>
      <c r="E44" s="58"/>
      <c r="F44" s="20"/>
      <c r="G44" s="20"/>
      <c r="H44" s="21"/>
      <c r="I44" s="22"/>
      <c r="J44" s="20"/>
      <c r="K44" s="20"/>
      <c r="L44" s="20"/>
      <c r="M44" s="20"/>
      <c r="N44" s="24"/>
      <c r="O44" s="23">
        <f t="shared" si="0"/>
        <v>0</v>
      </c>
      <c r="P44" s="20" t="str">
        <f t="shared" si="1"/>
        <v>มผ</v>
      </c>
      <c r="Q44" s="20">
        <f>เวลาเรียน!AA43</f>
        <v>100</v>
      </c>
      <c r="R44" s="24" t="str">
        <f t="shared" si="2"/>
        <v>ผ</v>
      </c>
      <c r="S44" s="101" t="str">
        <f t="shared" si="3"/>
        <v>มผผ</v>
      </c>
      <c r="T44" s="56" t="str">
        <f t="shared" si="4"/>
        <v>มผ</v>
      </c>
      <c r="U44" s="24"/>
      <c r="V44" s="17"/>
    </row>
    <row r="45" spans="1:22" ht="16.5" customHeight="1">
      <c r="A45" s="18">
        <v>39</v>
      </c>
      <c r="B45" s="124">
        <f>เวลาเรียน!C44</f>
        <v>0</v>
      </c>
      <c r="C45" s="125">
        <f>เวลาเรียน!D44</f>
        <v>0</v>
      </c>
      <c r="D45" s="126">
        <f>เวลาเรียน!E44</f>
        <v>0</v>
      </c>
      <c r="E45" s="58"/>
      <c r="F45" s="20"/>
      <c r="G45" s="20"/>
      <c r="H45" s="21"/>
      <c r="I45" s="22"/>
      <c r="J45" s="20"/>
      <c r="K45" s="20"/>
      <c r="L45" s="20"/>
      <c r="M45" s="20"/>
      <c r="N45" s="24"/>
      <c r="O45" s="99">
        <f t="shared" si="0"/>
        <v>0</v>
      </c>
      <c r="P45" s="4" t="str">
        <f t="shared" si="1"/>
        <v>มผ</v>
      </c>
      <c r="Q45" s="4">
        <f>เวลาเรียน!AA44</f>
        <v>100</v>
      </c>
      <c r="R45" s="104" t="str">
        <f t="shared" si="2"/>
        <v>ผ</v>
      </c>
      <c r="S45" s="101" t="str">
        <f t="shared" si="3"/>
        <v>มผผ</v>
      </c>
      <c r="T45" s="56" t="str">
        <f t="shared" si="4"/>
        <v>มผ</v>
      </c>
      <c r="U45" s="24"/>
      <c r="V45" s="17"/>
    </row>
    <row r="46" spans="1:22" ht="16.5" customHeight="1">
      <c r="A46" s="18">
        <v>40</v>
      </c>
      <c r="B46" s="124">
        <f>เวลาเรียน!C45</f>
        <v>0</v>
      </c>
      <c r="C46" s="125">
        <f>เวลาเรียน!D45</f>
        <v>0</v>
      </c>
      <c r="D46" s="126">
        <f>เวลาเรียน!E45</f>
        <v>0</v>
      </c>
      <c r="E46" s="58"/>
      <c r="F46" s="20"/>
      <c r="G46" s="20"/>
      <c r="H46" s="21"/>
      <c r="I46" s="22"/>
      <c r="J46" s="20"/>
      <c r="K46" s="20"/>
      <c r="L46" s="20"/>
      <c r="M46" s="20"/>
      <c r="N46" s="24"/>
      <c r="O46" s="23">
        <f t="shared" ref="O46:O51" si="7">SUM(E46:N46)</f>
        <v>0</v>
      </c>
      <c r="P46" s="20" t="str">
        <f t="shared" si="1"/>
        <v>มผ</v>
      </c>
      <c r="Q46" s="20">
        <f>เวลาเรียน!AA45</f>
        <v>100</v>
      </c>
      <c r="R46" s="24" t="str">
        <f t="shared" si="2"/>
        <v>ผ</v>
      </c>
      <c r="S46" s="101" t="str">
        <f t="shared" ref="S46:S51" si="8">P46&amp;R46</f>
        <v>มผผ</v>
      </c>
      <c r="T46" s="56" t="str">
        <f t="shared" si="4"/>
        <v>มผ</v>
      </c>
      <c r="U46" s="24"/>
      <c r="V46" s="86"/>
    </row>
    <row r="47" spans="1:22" ht="16.5" customHeight="1">
      <c r="A47" s="18">
        <v>41</v>
      </c>
      <c r="B47" s="124">
        <f>เวลาเรียน!C46</f>
        <v>0</v>
      </c>
      <c r="C47" s="125">
        <f>เวลาเรียน!D46</f>
        <v>0</v>
      </c>
      <c r="D47" s="126">
        <f>เวลาเรียน!E46</f>
        <v>0</v>
      </c>
      <c r="E47" s="58"/>
      <c r="F47" s="20"/>
      <c r="G47" s="20"/>
      <c r="H47" s="21"/>
      <c r="I47" s="22"/>
      <c r="J47" s="20"/>
      <c r="K47" s="20"/>
      <c r="L47" s="20"/>
      <c r="M47" s="20"/>
      <c r="N47" s="24"/>
      <c r="O47" s="23">
        <f t="shared" si="7"/>
        <v>0</v>
      </c>
      <c r="P47" s="20" t="str">
        <f t="shared" si="1"/>
        <v>มผ</v>
      </c>
      <c r="Q47" s="20">
        <f>เวลาเรียน!AA46</f>
        <v>100</v>
      </c>
      <c r="R47" s="24" t="str">
        <f t="shared" si="2"/>
        <v>ผ</v>
      </c>
      <c r="S47" s="101" t="str">
        <f t="shared" si="8"/>
        <v>มผผ</v>
      </c>
      <c r="T47" s="56" t="str">
        <f t="shared" si="4"/>
        <v>มผ</v>
      </c>
      <c r="U47" s="24"/>
      <c r="V47" s="86"/>
    </row>
    <row r="48" spans="1:22" ht="16.5" customHeight="1">
      <c r="A48" s="18">
        <v>42</v>
      </c>
      <c r="B48" s="124">
        <f>เวลาเรียน!C47</f>
        <v>0</v>
      </c>
      <c r="C48" s="125">
        <f>เวลาเรียน!D47</f>
        <v>0</v>
      </c>
      <c r="D48" s="126">
        <f>เวลาเรียน!E47</f>
        <v>0</v>
      </c>
      <c r="E48" s="58"/>
      <c r="F48" s="20"/>
      <c r="G48" s="20"/>
      <c r="H48" s="21"/>
      <c r="I48" s="22"/>
      <c r="J48" s="20"/>
      <c r="K48" s="20"/>
      <c r="L48" s="20"/>
      <c r="M48" s="20"/>
      <c r="N48" s="24"/>
      <c r="O48" s="23">
        <f t="shared" si="7"/>
        <v>0</v>
      </c>
      <c r="P48" s="20" t="str">
        <f t="shared" si="1"/>
        <v>มผ</v>
      </c>
      <c r="Q48" s="20">
        <f>เวลาเรียน!AA47</f>
        <v>100</v>
      </c>
      <c r="R48" s="24" t="str">
        <f t="shared" si="2"/>
        <v>ผ</v>
      </c>
      <c r="S48" s="101" t="str">
        <f t="shared" si="8"/>
        <v>มผผ</v>
      </c>
      <c r="T48" s="56" t="str">
        <f t="shared" si="4"/>
        <v>มผ</v>
      </c>
      <c r="U48" s="24"/>
      <c r="V48" s="86"/>
    </row>
    <row r="49" spans="1:22" ht="16.5" customHeight="1">
      <c r="A49" s="18">
        <v>43</v>
      </c>
      <c r="B49" s="124">
        <f>เวลาเรียน!C48</f>
        <v>0</v>
      </c>
      <c r="C49" s="125">
        <f>เวลาเรียน!D48</f>
        <v>0</v>
      </c>
      <c r="D49" s="126">
        <f>เวลาเรียน!E48</f>
        <v>0</v>
      </c>
      <c r="E49" s="58"/>
      <c r="F49" s="20"/>
      <c r="G49" s="20"/>
      <c r="H49" s="21"/>
      <c r="I49" s="22"/>
      <c r="J49" s="20"/>
      <c r="K49" s="20"/>
      <c r="L49" s="20"/>
      <c r="M49" s="20"/>
      <c r="N49" s="24"/>
      <c r="O49" s="23">
        <f t="shared" si="7"/>
        <v>0</v>
      </c>
      <c r="P49" s="20" t="str">
        <f t="shared" si="1"/>
        <v>มผ</v>
      </c>
      <c r="Q49" s="20">
        <f>เวลาเรียน!AA48</f>
        <v>100</v>
      </c>
      <c r="R49" s="24" t="str">
        <f t="shared" si="2"/>
        <v>ผ</v>
      </c>
      <c r="S49" s="101" t="str">
        <f t="shared" si="8"/>
        <v>มผผ</v>
      </c>
      <c r="T49" s="56" t="str">
        <f t="shared" si="4"/>
        <v>มผ</v>
      </c>
      <c r="U49" s="24"/>
      <c r="V49" s="86"/>
    </row>
    <row r="50" spans="1:22" ht="16.5" customHeight="1">
      <c r="A50" s="18">
        <v>44</v>
      </c>
      <c r="B50" s="124">
        <f>เวลาเรียน!C49</f>
        <v>0</v>
      </c>
      <c r="C50" s="125">
        <f>เวลาเรียน!D49</f>
        <v>0</v>
      </c>
      <c r="D50" s="126">
        <f>เวลาเรียน!E49</f>
        <v>0</v>
      </c>
      <c r="E50" s="58"/>
      <c r="F50" s="20"/>
      <c r="G50" s="20"/>
      <c r="H50" s="21"/>
      <c r="I50" s="22"/>
      <c r="J50" s="20"/>
      <c r="K50" s="20"/>
      <c r="L50" s="20"/>
      <c r="M50" s="20"/>
      <c r="N50" s="24"/>
      <c r="O50" s="23">
        <f t="shared" si="7"/>
        <v>0</v>
      </c>
      <c r="P50" s="20" t="str">
        <f t="shared" si="1"/>
        <v>มผ</v>
      </c>
      <c r="Q50" s="20">
        <f>เวลาเรียน!AA49</f>
        <v>100</v>
      </c>
      <c r="R50" s="24" t="str">
        <f t="shared" si="2"/>
        <v>ผ</v>
      </c>
      <c r="S50" s="101" t="str">
        <f t="shared" si="8"/>
        <v>มผผ</v>
      </c>
      <c r="T50" s="56" t="str">
        <f t="shared" si="4"/>
        <v>มผ</v>
      </c>
      <c r="U50" s="24"/>
      <c r="V50" s="86"/>
    </row>
    <row r="51" spans="1:22" ht="16.5" customHeight="1" thickBot="1">
      <c r="A51" s="105">
        <v>45</v>
      </c>
      <c r="B51" s="127">
        <f>เวลาเรียน!C50</f>
        <v>0</v>
      </c>
      <c r="C51" s="128">
        <f>เวลาเรียน!D50</f>
        <v>0</v>
      </c>
      <c r="D51" s="129">
        <f>เวลาเรียน!E50</f>
        <v>0</v>
      </c>
      <c r="E51" s="106"/>
      <c r="F51" s="9"/>
      <c r="G51" s="9"/>
      <c r="H51" s="107"/>
      <c r="I51" s="7"/>
      <c r="J51" s="9"/>
      <c r="K51" s="9"/>
      <c r="L51" s="9"/>
      <c r="M51" s="9"/>
      <c r="N51" s="10"/>
      <c r="O51" s="8">
        <f t="shared" si="7"/>
        <v>0</v>
      </c>
      <c r="P51" s="9" t="str">
        <f t="shared" si="1"/>
        <v>มผ</v>
      </c>
      <c r="Q51" s="9">
        <f>เวลาเรียน!AA50</f>
        <v>100</v>
      </c>
      <c r="R51" s="10" t="str">
        <f t="shared" si="2"/>
        <v>ผ</v>
      </c>
      <c r="S51" s="101" t="str">
        <f t="shared" si="8"/>
        <v>มผผ</v>
      </c>
      <c r="T51" s="103" t="str">
        <f t="shared" si="4"/>
        <v>มผ</v>
      </c>
      <c r="U51" s="10"/>
      <c r="V51" s="86"/>
    </row>
    <row r="52" spans="1:22" ht="23.25" hidden="1" customHeight="1">
      <c r="O52" s="198" t="s">
        <v>13</v>
      </c>
      <c r="P52" s="198"/>
      <c r="Q52" s="28" t="s">
        <v>7</v>
      </c>
      <c r="R52" s="28" t="s">
        <v>14</v>
      </c>
      <c r="S52" s="85"/>
      <c r="T52" s="28">
        <f>COUNTIF(T7:T51,"มผ")</f>
        <v>44</v>
      </c>
      <c r="U52" s="28" t="s">
        <v>15</v>
      </c>
    </row>
    <row r="53" spans="1:22" ht="17.100000000000001" hidden="1" customHeight="1">
      <c r="O53" s="198" t="s">
        <v>13</v>
      </c>
      <c r="P53" s="198"/>
      <c r="Q53" s="28" t="s">
        <v>6</v>
      </c>
      <c r="R53" s="28" t="s">
        <v>14</v>
      </c>
      <c r="S53" s="85"/>
      <c r="T53" s="28">
        <f>COUNTIF(T7:T51,"ผ")</f>
        <v>1</v>
      </c>
      <c r="U53" s="28" t="s">
        <v>15</v>
      </c>
      <c r="V53" s="28"/>
    </row>
    <row r="54" spans="1:22" ht="17.100000000000001" hidden="1" customHeight="1">
      <c r="P54" s="28"/>
      <c r="Q54" s="28"/>
      <c r="R54" s="28"/>
      <c r="S54" s="85"/>
      <c r="T54" s="28">
        <f>SUM(T52:T53)</f>
        <v>45</v>
      </c>
      <c r="U54" s="28"/>
      <c r="V54" s="28"/>
    </row>
    <row r="55" spans="1:22" ht="17.100000000000001" customHeight="1">
      <c r="V55" s="28"/>
    </row>
    <row r="56" spans="1:22" ht="17.100000000000001" customHeight="1"/>
    <row r="57" spans="1:22" ht="17.100000000000001" customHeight="1"/>
    <row r="58" spans="1:22" ht="17.100000000000001" customHeight="1"/>
    <row r="59" spans="1:22" ht="17.100000000000001" customHeight="1"/>
    <row r="60" spans="1:22" ht="17.100000000000001" customHeight="1"/>
    <row r="61" spans="1:22" ht="17.100000000000001" customHeight="1"/>
    <row r="62" spans="1:22" ht="17.100000000000001" customHeight="1"/>
  </sheetData>
  <sheetProtection selectLockedCells="1" selectUnlockedCells="1"/>
  <mergeCells count="13">
    <mergeCell ref="O52:P52"/>
    <mergeCell ref="O53:P53"/>
    <mergeCell ref="A1:U1"/>
    <mergeCell ref="E2:N2"/>
    <mergeCell ref="O2:R2"/>
    <mergeCell ref="O3:O5"/>
    <mergeCell ref="A2:A6"/>
    <mergeCell ref="B2:D6"/>
    <mergeCell ref="P3:P6"/>
    <mergeCell ref="R3:R6"/>
    <mergeCell ref="T2:T6"/>
    <mergeCell ref="U2:U6"/>
    <mergeCell ref="Q3:Q6"/>
  </mergeCells>
  <phoneticPr fontId="2" type="noConversion"/>
  <conditionalFormatting sqref="T7:T1048576 T2">
    <cfRule type="colorScale" priority="48">
      <colorScale>
        <cfvo type="num" val="&quot;ร&quot;"/>
        <cfvo type="max" val="0"/>
        <color rgb="FFFF0000"/>
        <color rgb="FFFFEF9C"/>
      </colorScale>
    </cfRule>
    <cfRule type="colorScale" priority="49">
      <colorScale>
        <cfvo type="num" val="0"/>
        <cfvo type="max" val="0"/>
        <color rgb="FFFF0000"/>
        <color rgb="FFFFEF9C"/>
      </colorScale>
    </cfRule>
  </conditionalFormatting>
  <conditionalFormatting sqref="T7:T51">
    <cfRule type="colorScale" priority="233">
      <colorScale>
        <cfvo type="num" val="&quot;ร&quot;"/>
        <cfvo type="max" val="0"/>
        <color rgb="FFFF0000"/>
        <color rgb="FFFFEF9C"/>
      </colorScale>
    </cfRule>
    <cfRule type="colorScale" priority="234">
      <colorScale>
        <cfvo type="num" val="0"/>
        <cfvo type="max" val="0"/>
        <color rgb="FFFF0000"/>
        <color rgb="FFFFEF9C"/>
      </colorScale>
    </cfRule>
  </conditionalFormatting>
  <conditionalFormatting sqref="T7:T51">
    <cfRule type="colorScale" priority="235">
      <colorScale>
        <cfvo type="num" val="0"/>
        <cfvo type="max" val="0"/>
        <color rgb="FFFF0000"/>
        <color rgb="FFFFEF9C"/>
      </colorScale>
    </cfRule>
  </conditionalFormatting>
  <conditionalFormatting sqref="T7:T51">
    <cfRule type="colorScale" priority="236">
      <colorScale>
        <cfvo type="min" val="0"/>
        <cfvo type="max" val="0"/>
        <color rgb="FFFF0000"/>
        <color rgb="FFFFEF9C"/>
      </colorScale>
    </cfRule>
  </conditionalFormatting>
  <conditionalFormatting sqref="T7:T51">
    <cfRule type="colorScale" priority="237">
      <colorScale>
        <cfvo type="min" val="0"/>
        <cfvo type="max" val="0"/>
        <color rgb="FFFF0000"/>
        <color rgb="FFFF0000"/>
      </colorScale>
    </cfRule>
  </conditionalFormatting>
  <printOptions horizontalCentered="1"/>
  <pageMargins left="0.39370078740157483" right="0.39370078740157483" top="0.6692913385826772" bottom="0.19685039370078741" header="0.51181102362204722" footer="0.27559055118110237"/>
  <pageSetup paperSize="9" scale="85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4:K158"/>
  <sheetViews>
    <sheetView showGridLines="0" zoomScaleSheetLayoutView="40" workbookViewId="0">
      <selection activeCell="G17" sqref="G17"/>
    </sheetView>
  </sheetViews>
  <sheetFormatPr defaultRowHeight="21.75"/>
  <cols>
    <col min="1" max="2" width="9.140625" style="2"/>
    <col min="3" max="3" width="3.7109375" style="2" customWidth="1"/>
    <col min="4" max="16384" width="9.140625" style="2"/>
  </cols>
  <sheetData>
    <row r="4" spans="1:10" ht="23.25">
      <c r="A4" s="172" t="s">
        <v>100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19.5" customHeight="1">
      <c r="A5" s="231" t="str">
        <f>เวลาเรียน!A2</f>
        <v>กิจกรรมชุมนุม............................................................................</v>
      </c>
      <c r="B5" s="231"/>
      <c r="C5" s="231"/>
      <c r="D5" s="231"/>
      <c r="E5" s="231"/>
      <c r="F5" s="231"/>
      <c r="G5" s="231"/>
      <c r="H5" s="231"/>
      <c r="I5" s="231"/>
      <c r="J5" s="231"/>
    </row>
    <row r="6" spans="1:10" ht="18.75" customHeight="1"/>
    <row r="7" spans="1:10" ht="16.5" customHeight="1">
      <c r="A7" s="230" t="s">
        <v>99</v>
      </c>
      <c r="B7" s="230"/>
      <c r="C7" s="230"/>
      <c r="D7" s="230"/>
      <c r="E7" s="230"/>
      <c r="F7" s="230"/>
      <c r="G7" s="230"/>
      <c r="H7" s="230"/>
      <c r="I7" s="230"/>
      <c r="J7" s="230"/>
    </row>
    <row r="8" spans="1:10" ht="16.5" customHeight="1"/>
    <row r="9" spans="1:10" ht="16.5" customHeight="1">
      <c r="B9" s="112"/>
      <c r="C9" s="113"/>
      <c r="D9" s="113"/>
      <c r="E9" s="113"/>
      <c r="F9" s="113"/>
      <c r="G9" s="113"/>
      <c r="H9" s="113"/>
      <c r="I9" s="114"/>
    </row>
    <row r="10" spans="1:10" s="64" customFormat="1" ht="16.5" customHeight="1">
      <c r="B10" s="115"/>
      <c r="C10" s="116"/>
      <c r="D10" s="116"/>
      <c r="E10" s="116"/>
      <c r="F10" s="116"/>
      <c r="G10" s="116"/>
      <c r="H10" s="116"/>
      <c r="I10" s="117"/>
    </row>
    <row r="11" spans="1:10" ht="16.5" customHeight="1">
      <c r="B11" s="118"/>
      <c r="C11" s="3"/>
      <c r="D11" s="3"/>
      <c r="E11" s="3"/>
      <c r="F11" s="3"/>
      <c r="G11" s="3"/>
      <c r="H11" s="3"/>
      <c r="I11" s="119"/>
    </row>
    <row r="12" spans="1:10" ht="16.5" customHeight="1">
      <c r="B12" s="118"/>
      <c r="C12" s="3"/>
      <c r="D12" s="3"/>
      <c r="E12" s="3"/>
      <c r="F12" s="3"/>
      <c r="G12" s="3"/>
      <c r="H12" s="3"/>
      <c r="I12" s="119"/>
    </row>
    <row r="13" spans="1:10" ht="16.5" customHeight="1">
      <c r="B13" s="118"/>
      <c r="C13" s="3"/>
      <c r="D13" s="3"/>
      <c r="E13" s="3"/>
      <c r="F13" s="3"/>
      <c r="G13" s="3"/>
      <c r="H13" s="3"/>
      <c r="I13" s="119"/>
    </row>
    <row r="14" spans="1:10" ht="16.5" customHeight="1">
      <c r="B14" s="118"/>
      <c r="C14" s="3"/>
      <c r="D14" s="3"/>
      <c r="E14" s="3"/>
      <c r="F14" s="3"/>
      <c r="G14" s="3"/>
      <c r="H14" s="3"/>
      <c r="I14" s="119"/>
    </row>
    <row r="15" spans="1:10" ht="16.5" customHeight="1">
      <c r="B15" s="118"/>
      <c r="C15" s="3"/>
      <c r="D15" s="3"/>
      <c r="E15" s="3"/>
      <c r="F15" s="3"/>
      <c r="G15" s="3"/>
      <c r="H15" s="3"/>
      <c r="I15" s="119"/>
    </row>
    <row r="16" spans="1:10" ht="16.5" customHeight="1">
      <c r="B16" s="118"/>
      <c r="C16" s="3"/>
      <c r="D16" s="3"/>
      <c r="E16" s="3"/>
      <c r="F16" s="3"/>
      <c r="G16" s="3"/>
      <c r="H16" s="3"/>
      <c r="I16" s="119"/>
    </row>
    <row r="17" spans="2:9" ht="16.5" customHeight="1">
      <c r="B17" s="118"/>
      <c r="C17" s="3"/>
      <c r="D17" s="3"/>
      <c r="E17" s="3"/>
      <c r="F17" s="3"/>
      <c r="G17" s="3"/>
      <c r="H17" s="3"/>
      <c r="I17" s="119"/>
    </row>
    <row r="18" spans="2:9" ht="16.5" customHeight="1">
      <c r="B18" s="118"/>
      <c r="C18" s="3"/>
      <c r="D18" s="3"/>
      <c r="E18" s="3"/>
      <c r="F18" s="3"/>
      <c r="G18" s="3"/>
      <c r="H18" s="3"/>
      <c r="I18" s="119"/>
    </row>
    <row r="19" spans="2:9" ht="16.5" customHeight="1">
      <c r="B19" s="118"/>
      <c r="C19" s="3"/>
      <c r="D19" s="3"/>
      <c r="E19" s="3"/>
      <c r="F19" s="3"/>
      <c r="G19" s="3"/>
      <c r="H19" s="3"/>
      <c r="I19" s="119"/>
    </row>
    <row r="20" spans="2:9" ht="16.5" customHeight="1">
      <c r="B20" s="118"/>
      <c r="C20" s="3"/>
      <c r="D20" s="3"/>
      <c r="E20" s="3"/>
      <c r="F20" s="3"/>
      <c r="G20" s="3"/>
      <c r="H20" s="3"/>
      <c r="I20" s="119"/>
    </row>
    <row r="21" spans="2:9" ht="16.5" customHeight="1">
      <c r="B21" s="118"/>
      <c r="C21" s="3"/>
      <c r="D21" s="3"/>
      <c r="E21" s="3"/>
      <c r="F21" s="3"/>
      <c r="G21" s="3"/>
      <c r="H21" s="3"/>
      <c r="I21" s="119"/>
    </row>
    <row r="22" spans="2:9" ht="16.5" customHeight="1">
      <c r="B22" s="120"/>
      <c r="C22" s="121"/>
      <c r="D22" s="121"/>
      <c r="E22" s="121"/>
      <c r="F22" s="121"/>
      <c r="G22" s="121"/>
      <c r="H22" s="121"/>
      <c r="I22" s="122"/>
    </row>
    <row r="23" spans="2:9" ht="16.5" customHeight="1"/>
    <row r="24" spans="2:9" ht="16.5" customHeight="1"/>
    <row r="25" spans="2:9" ht="16.5" customHeight="1"/>
    <row r="26" spans="2:9" ht="16.5" customHeight="1">
      <c r="B26" s="112"/>
      <c r="C26" s="113"/>
      <c r="D26" s="113"/>
      <c r="E26" s="113"/>
      <c r="F26" s="113"/>
      <c r="G26" s="113"/>
      <c r="H26" s="113"/>
      <c r="I26" s="114"/>
    </row>
    <row r="27" spans="2:9" ht="16.5" customHeight="1">
      <c r="B27" s="115"/>
      <c r="C27" s="116"/>
      <c r="D27" s="116"/>
      <c r="E27" s="116"/>
      <c r="F27" s="116"/>
      <c r="G27" s="116"/>
      <c r="H27" s="116"/>
      <c r="I27" s="117"/>
    </row>
    <row r="28" spans="2:9" ht="16.5" customHeight="1">
      <c r="B28" s="118"/>
      <c r="C28" s="3"/>
      <c r="D28" s="3"/>
      <c r="E28" s="3"/>
      <c r="F28" s="3"/>
      <c r="G28" s="3"/>
      <c r="H28" s="3"/>
      <c r="I28" s="119"/>
    </row>
    <row r="29" spans="2:9" ht="16.5" customHeight="1">
      <c r="B29" s="118"/>
      <c r="C29" s="3"/>
      <c r="D29" s="3"/>
      <c r="E29" s="3"/>
      <c r="F29" s="3"/>
      <c r="G29" s="3"/>
      <c r="H29" s="3"/>
      <c r="I29" s="119"/>
    </row>
    <row r="30" spans="2:9" ht="16.5" customHeight="1">
      <c r="B30" s="118"/>
      <c r="C30" s="3"/>
      <c r="D30" s="3"/>
      <c r="E30" s="3"/>
      <c r="F30" s="3"/>
      <c r="G30" s="3"/>
      <c r="H30" s="3"/>
      <c r="I30" s="119"/>
    </row>
    <row r="31" spans="2:9" ht="16.5" customHeight="1">
      <c r="B31" s="118"/>
      <c r="C31" s="3"/>
      <c r="D31" s="3"/>
      <c r="E31" s="3"/>
      <c r="F31" s="3"/>
      <c r="G31" s="3"/>
      <c r="H31" s="3"/>
      <c r="I31" s="119"/>
    </row>
    <row r="32" spans="2:9" ht="16.5" customHeight="1">
      <c r="B32" s="118"/>
      <c r="C32" s="3"/>
      <c r="D32" s="3"/>
      <c r="E32" s="3"/>
      <c r="F32" s="3"/>
      <c r="G32" s="3"/>
      <c r="H32" s="3"/>
      <c r="I32" s="119"/>
    </row>
    <row r="33" spans="2:9" s="64" customFormat="1" ht="16.5" customHeight="1">
      <c r="B33" s="118"/>
      <c r="C33" s="3"/>
      <c r="D33" s="3"/>
      <c r="E33" s="3"/>
      <c r="F33" s="3"/>
      <c r="G33" s="3"/>
      <c r="H33" s="3"/>
      <c r="I33" s="119"/>
    </row>
    <row r="34" spans="2:9" ht="16.5" customHeight="1">
      <c r="B34" s="118"/>
      <c r="C34" s="3"/>
      <c r="D34" s="3"/>
      <c r="E34" s="3"/>
      <c r="F34" s="3"/>
      <c r="G34" s="3"/>
      <c r="H34" s="3"/>
      <c r="I34" s="119"/>
    </row>
    <row r="35" spans="2:9" ht="16.5" customHeight="1">
      <c r="B35" s="118"/>
      <c r="C35" s="3"/>
      <c r="D35" s="3"/>
      <c r="E35" s="3"/>
      <c r="F35" s="3"/>
      <c r="G35" s="3"/>
      <c r="H35" s="3"/>
      <c r="I35" s="119"/>
    </row>
    <row r="36" spans="2:9" ht="16.5" customHeight="1">
      <c r="B36" s="118"/>
      <c r="C36" s="3"/>
      <c r="D36" s="3"/>
      <c r="E36" s="3"/>
      <c r="F36" s="3"/>
      <c r="G36" s="3"/>
      <c r="H36" s="3"/>
      <c r="I36" s="119"/>
    </row>
    <row r="37" spans="2:9" ht="16.5" customHeight="1">
      <c r="B37" s="118"/>
      <c r="C37" s="3"/>
      <c r="D37" s="3"/>
      <c r="E37" s="3"/>
      <c r="F37" s="3"/>
      <c r="G37" s="3"/>
      <c r="H37" s="3"/>
      <c r="I37" s="119"/>
    </row>
    <row r="38" spans="2:9" ht="16.5" customHeight="1">
      <c r="B38" s="118"/>
      <c r="C38" s="3"/>
      <c r="D38" s="3"/>
      <c r="E38" s="3"/>
      <c r="F38" s="3"/>
      <c r="G38" s="3"/>
      <c r="H38" s="3"/>
      <c r="I38" s="119"/>
    </row>
    <row r="39" spans="2:9" ht="16.5" customHeight="1">
      <c r="B39" s="120"/>
      <c r="C39" s="121"/>
      <c r="D39" s="121"/>
      <c r="E39" s="121"/>
      <c r="F39" s="121"/>
      <c r="G39" s="121"/>
      <c r="H39" s="121"/>
      <c r="I39" s="122"/>
    </row>
    <row r="40" spans="2:9" ht="16.5" customHeight="1"/>
    <row r="41" spans="2:9" ht="16.5" customHeight="1"/>
    <row r="42" spans="2:9" ht="16.5" customHeight="1"/>
    <row r="43" spans="2:9" ht="16.5" customHeight="1"/>
    <row r="44" spans="2:9" ht="16.5" customHeight="1"/>
    <row r="45" spans="2:9" ht="16.5" customHeight="1"/>
    <row r="46" spans="2:9" ht="16.5" customHeight="1"/>
    <row r="47" spans="2:9" ht="16.5" customHeight="1"/>
    <row r="48" spans="2:9" ht="16.5" customHeight="1"/>
    <row r="49" spans="1:10" ht="16.5" customHeight="1"/>
    <row r="50" spans="1:10" ht="16.5" customHeight="1"/>
    <row r="51" spans="1:10" ht="16.5" customHeight="1"/>
    <row r="52" spans="1:10" ht="16.5" customHeight="1"/>
    <row r="53" spans="1:10" ht="16.5" customHeight="1"/>
    <row r="54" spans="1:10" ht="16.5" customHeight="1">
      <c r="A54" s="230" t="s">
        <v>99</v>
      </c>
      <c r="B54" s="230"/>
      <c r="C54" s="230"/>
      <c r="D54" s="230"/>
      <c r="E54" s="230"/>
      <c r="F54" s="230"/>
      <c r="G54" s="230"/>
      <c r="H54" s="230"/>
      <c r="I54" s="230"/>
      <c r="J54" s="230"/>
    </row>
    <row r="55" spans="1:10" ht="16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</row>
    <row r="56" spans="1:10" ht="17.100000000000001" customHeight="1">
      <c r="B56" s="112"/>
      <c r="C56" s="113"/>
      <c r="D56" s="113"/>
      <c r="E56" s="113"/>
      <c r="F56" s="113"/>
      <c r="G56" s="113"/>
      <c r="H56" s="113"/>
      <c r="I56" s="114"/>
    </row>
    <row r="57" spans="1:10" ht="17.100000000000001" customHeight="1">
      <c r="A57" s="64"/>
      <c r="B57" s="115"/>
      <c r="C57" s="116"/>
      <c r="D57" s="116"/>
      <c r="E57" s="116"/>
      <c r="F57" s="116"/>
      <c r="G57" s="116"/>
      <c r="H57" s="116"/>
      <c r="I57" s="117"/>
      <c r="J57" s="64"/>
    </row>
    <row r="58" spans="1:10" ht="17.100000000000001" customHeight="1">
      <c r="B58" s="118"/>
      <c r="C58" s="3"/>
      <c r="D58" s="3"/>
      <c r="E58" s="3"/>
      <c r="F58" s="3"/>
      <c r="G58" s="3"/>
      <c r="H58" s="3"/>
      <c r="I58" s="119"/>
    </row>
    <row r="59" spans="1:10" ht="17.100000000000001" customHeight="1">
      <c r="B59" s="118"/>
      <c r="C59" s="3"/>
      <c r="D59" s="3"/>
      <c r="E59" s="3"/>
      <c r="F59" s="3"/>
      <c r="G59" s="3"/>
      <c r="H59" s="3"/>
      <c r="I59" s="119"/>
    </row>
    <row r="60" spans="1:10" ht="17.100000000000001" customHeight="1">
      <c r="B60" s="118"/>
      <c r="C60" s="3"/>
      <c r="D60" s="3"/>
      <c r="E60" s="3"/>
      <c r="F60" s="3"/>
      <c r="G60" s="3"/>
      <c r="H60" s="3"/>
      <c r="I60" s="119"/>
    </row>
    <row r="61" spans="1:10" ht="17.100000000000001" customHeight="1">
      <c r="B61" s="118"/>
      <c r="C61" s="3"/>
      <c r="D61" s="3"/>
      <c r="E61" s="3"/>
      <c r="F61" s="3"/>
      <c r="G61" s="3"/>
      <c r="H61" s="3"/>
      <c r="I61" s="119"/>
    </row>
    <row r="62" spans="1:10" ht="17.100000000000001" customHeight="1">
      <c r="B62" s="118"/>
      <c r="C62" s="3"/>
      <c r="D62" s="3"/>
      <c r="E62" s="3"/>
      <c r="F62" s="3"/>
      <c r="G62" s="3"/>
      <c r="H62" s="3"/>
      <c r="I62" s="119"/>
    </row>
    <row r="63" spans="1:10" ht="17.100000000000001" customHeight="1">
      <c r="B63" s="118"/>
      <c r="C63" s="3"/>
      <c r="D63" s="3"/>
      <c r="E63" s="3"/>
      <c r="F63" s="3"/>
      <c r="G63" s="3"/>
      <c r="H63" s="3"/>
      <c r="I63" s="119"/>
    </row>
    <row r="64" spans="1:10" ht="17.100000000000001" customHeight="1">
      <c r="B64" s="118"/>
      <c r="C64" s="3"/>
      <c r="D64" s="3"/>
      <c r="E64" s="3"/>
      <c r="F64" s="3"/>
      <c r="G64" s="3"/>
      <c r="H64" s="3"/>
      <c r="I64" s="119"/>
    </row>
    <row r="65" spans="1:10" ht="17.100000000000001" customHeight="1">
      <c r="B65" s="118"/>
      <c r="C65" s="3"/>
      <c r="D65" s="3"/>
      <c r="E65" s="3"/>
      <c r="F65" s="3"/>
      <c r="G65" s="3"/>
      <c r="H65" s="3"/>
      <c r="I65" s="119"/>
    </row>
    <row r="66" spans="1:10" ht="17.100000000000001" customHeight="1">
      <c r="B66" s="118"/>
      <c r="C66" s="3"/>
      <c r="D66" s="3"/>
      <c r="E66" s="3"/>
      <c r="F66" s="3"/>
      <c r="G66" s="3"/>
      <c r="H66" s="3"/>
      <c r="I66" s="119"/>
    </row>
    <row r="67" spans="1:10" ht="17.100000000000001" customHeight="1">
      <c r="B67" s="118"/>
      <c r="C67" s="3"/>
      <c r="D67" s="3"/>
      <c r="E67" s="3"/>
      <c r="F67" s="3"/>
      <c r="G67" s="3"/>
      <c r="H67" s="3"/>
      <c r="I67" s="119"/>
    </row>
    <row r="68" spans="1:10" ht="17.100000000000001" customHeight="1">
      <c r="B68" s="118"/>
      <c r="C68" s="3"/>
      <c r="D68" s="3"/>
      <c r="E68" s="3"/>
      <c r="F68" s="3"/>
      <c r="G68" s="3"/>
      <c r="H68" s="3"/>
      <c r="I68" s="119"/>
    </row>
    <row r="69" spans="1:10" ht="17.100000000000001" customHeight="1">
      <c r="B69" s="120"/>
      <c r="C69" s="121"/>
      <c r="D69" s="121"/>
      <c r="E69" s="121"/>
      <c r="F69" s="121"/>
      <c r="G69" s="121"/>
      <c r="H69" s="121"/>
      <c r="I69" s="122"/>
    </row>
    <row r="70" spans="1:10" ht="17.100000000000001" customHeight="1"/>
    <row r="71" spans="1:10" ht="17.100000000000001" customHeight="1"/>
    <row r="72" spans="1:10" ht="17.100000000000001" customHeight="1">
      <c r="B72" s="112"/>
      <c r="C72" s="113"/>
      <c r="D72" s="113"/>
      <c r="E72" s="113"/>
      <c r="F72" s="113"/>
      <c r="G72" s="113"/>
      <c r="H72" s="113"/>
      <c r="I72" s="114"/>
    </row>
    <row r="73" spans="1:10" ht="17.100000000000001" customHeight="1">
      <c r="B73" s="115"/>
      <c r="C73" s="116"/>
      <c r="D73" s="116"/>
      <c r="E73" s="116"/>
      <c r="F73" s="116"/>
      <c r="G73" s="116"/>
      <c r="H73" s="116"/>
      <c r="I73" s="117"/>
    </row>
    <row r="74" spans="1:10" ht="17.100000000000001" customHeight="1">
      <c r="B74" s="118"/>
      <c r="C74" s="3"/>
      <c r="D74" s="3"/>
      <c r="E74" s="3"/>
      <c r="F74" s="3"/>
      <c r="G74" s="3"/>
      <c r="H74" s="3"/>
      <c r="I74" s="119"/>
    </row>
    <row r="75" spans="1:10" ht="17.100000000000001" customHeight="1">
      <c r="B75" s="118"/>
      <c r="C75" s="3"/>
      <c r="D75" s="3"/>
      <c r="E75" s="3"/>
      <c r="F75" s="3"/>
      <c r="G75" s="3"/>
      <c r="H75" s="3"/>
      <c r="I75" s="119"/>
    </row>
    <row r="76" spans="1:10" ht="17.100000000000001" customHeight="1">
      <c r="B76" s="118"/>
      <c r="C76" s="3"/>
      <c r="D76" s="3"/>
      <c r="E76" s="3"/>
      <c r="F76" s="3"/>
      <c r="G76" s="3"/>
      <c r="H76" s="3"/>
      <c r="I76" s="119"/>
    </row>
    <row r="77" spans="1:10" ht="17.100000000000001" customHeight="1">
      <c r="B77" s="118"/>
      <c r="C77" s="3"/>
      <c r="D77" s="3"/>
      <c r="E77" s="3"/>
      <c r="F77" s="3"/>
      <c r="G77" s="3"/>
      <c r="H77" s="3"/>
      <c r="I77" s="119"/>
    </row>
    <row r="78" spans="1:10" ht="17.100000000000001" customHeight="1">
      <c r="B78" s="118"/>
      <c r="C78" s="3"/>
      <c r="D78" s="3"/>
      <c r="E78" s="3"/>
      <c r="F78" s="3"/>
      <c r="G78" s="3"/>
      <c r="H78" s="3"/>
      <c r="I78" s="119"/>
    </row>
    <row r="79" spans="1:10">
      <c r="A79" s="64"/>
      <c r="B79" s="118"/>
      <c r="C79" s="3"/>
      <c r="D79" s="3"/>
      <c r="E79" s="3"/>
      <c r="F79" s="3"/>
      <c r="G79" s="3"/>
      <c r="H79" s="3"/>
      <c r="I79" s="119"/>
      <c r="J79" s="64"/>
    </row>
    <row r="80" spans="1:10">
      <c r="B80" s="118"/>
      <c r="C80" s="3"/>
      <c r="D80" s="3"/>
      <c r="E80" s="3"/>
      <c r="F80" s="3"/>
      <c r="G80" s="3"/>
      <c r="H80" s="3"/>
      <c r="I80" s="119"/>
    </row>
    <row r="81" spans="1:10">
      <c r="B81" s="118"/>
      <c r="C81" s="3"/>
      <c r="D81" s="3"/>
      <c r="E81" s="3"/>
      <c r="F81" s="3"/>
      <c r="G81" s="3"/>
      <c r="H81" s="3"/>
      <c r="I81" s="119"/>
    </row>
    <row r="82" spans="1:10">
      <c r="B82" s="118"/>
      <c r="C82" s="3"/>
      <c r="D82" s="3"/>
      <c r="E82" s="3"/>
      <c r="F82" s="3"/>
      <c r="G82" s="3"/>
      <c r="H82" s="3"/>
      <c r="I82" s="119"/>
    </row>
    <row r="83" spans="1:10">
      <c r="B83" s="118"/>
      <c r="C83" s="3"/>
      <c r="D83" s="3"/>
      <c r="E83" s="3"/>
      <c r="F83" s="3"/>
      <c r="G83" s="3"/>
      <c r="H83" s="3"/>
      <c r="I83" s="119"/>
    </row>
    <row r="84" spans="1:10">
      <c r="B84" s="118"/>
      <c r="C84" s="3"/>
      <c r="D84" s="3"/>
      <c r="E84" s="3"/>
      <c r="F84" s="3"/>
      <c r="G84" s="3"/>
      <c r="H84" s="3"/>
      <c r="I84" s="119"/>
    </row>
    <row r="85" spans="1:10">
      <c r="B85" s="120"/>
      <c r="C85" s="121"/>
      <c r="D85" s="121"/>
      <c r="E85" s="121"/>
      <c r="F85" s="121"/>
      <c r="G85" s="121"/>
      <c r="H85" s="121"/>
      <c r="I85" s="122"/>
    </row>
    <row r="96" spans="1:10" ht="23.25">
      <c r="A96" s="149" t="s">
        <v>98</v>
      </c>
      <c r="B96" s="149"/>
      <c r="C96" s="149"/>
      <c r="D96" s="149"/>
      <c r="E96" s="149"/>
      <c r="F96" s="149"/>
      <c r="G96" s="149"/>
      <c r="H96" s="149"/>
      <c r="I96" s="149"/>
      <c r="J96" s="149"/>
    </row>
    <row r="97" spans="1:10">
      <c r="A97" s="187" t="str">
        <f>เวลาเรียน!A2</f>
        <v>กิจกรรมชุมนุม............................................................................</v>
      </c>
      <c r="B97" s="187"/>
      <c r="C97" s="187"/>
      <c r="D97" s="187"/>
      <c r="E97" s="187"/>
      <c r="F97" s="187"/>
      <c r="G97" s="187"/>
      <c r="H97" s="187"/>
      <c r="I97" s="187"/>
      <c r="J97" s="187"/>
    </row>
    <row r="98" spans="1:10">
      <c r="A98" s="87"/>
      <c r="B98" s="87"/>
      <c r="C98" s="87"/>
      <c r="D98" s="87"/>
      <c r="E98" s="87"/>
      <c r="F98" s="87"/>
      <c r="G98" s="87"/>
      <c r="H98" s="87"/>
      <c r="I98" s="87"/>
      <c r="J98" s="87"/>
    </row>
    <row r="99" spans="1:10">
      <c r="B99" s="232" t="s">
        <v>105</v>
      </c>
      <c r="C99" s="232"/>
      <c r="D99" s="232"/>
      <c r="E99" s="232"/>
      <c r="F99" s="232"/>
      <c r="G99" s="232"/>
      <c r="H99" s="232"/>
      <c r="I99" s="232"/>
      <c r="J99" s="232"/>
    </row>
    <row r="100" spans="1:10">
      <c r="A100" s="232" t="s">
        <v>106</v>
      </c>
      <c r="B100" s="232"/>
      <c r="C100" s="232"/>
      <c r="D100" s="232"/>
      <c r="E100" s="232"/>
      <c r="F100" s="232"/>
      <c r="G100" s="232"/>
      <c r="H100" s="232"/>
      <c r="I100" s="232"/>
      <c r="J100" s="232"/>
    </row>
    <row r="101" spans="1:10">
      <c r="A101" s="232" t="s">
        <v>106</v>
      </c>
      <c r="B101" s="232"/>
      <c r="C101" s="232"/>
      <c r="D101" s="232"/>
      <c r="E101" s="232"/>
      <c r="F101" s="232"/>
      <c r="G101" s="232"/>
      <c r="H101" s="232"/>
      <c r="I101" s="232"/>
      <c r="J101" s="232"/>
    </row>
    <row r="102" spans="1:10">
      <c r="A102" s="232" t="s">
        <v>106</v>
      </c>
      <c r="B102" s="232"/>
      <c r="C102" s="232"/>
      <c r="D102" s="232"/>
      <c r="E102" s="232"/>
      <c r="F102" s="232"/>
      <c r="G102" s="232"/>
      <c r="H102" s="232"/>
      <c r="I102" s="232"/>
      <c r="J102" s="232"/>
    </row>
    <row r="103" spans="1:10">
      <c r="A103" s="232" t="s">
        <v>106</v>
      </c>
      <c r="B103" s="232"/>
      <c r="C103" s="232"/>
      <c r="D103" s="232"/>
      <c r="E103" s="232"/>
      <c r="F103" s="232"/>
      <c r="G103" s="232"/>
      <c r="H103" s="232"/>
      <c r="I103" s="232"/>
      <c r="J103" s="232"/>
    </row>
    <row r="104" spans="1:10">
      <c r="A104" s="232" t="s">
        <v>106</v>
      </c>
      <c r="B104" s="232"/>
      <c r="C104" s="232"/>
      <c r="D104" s="232"/>
      <c r="E104" s="232"/>
      <c r="F104" s="232"/>
      <c r="G104" s="232"/>
      <c r="H104" s="232"/>
      <c r="I104" s="232"/>
      <c r="J104" s="232"/>
    </row>
    <row r="105" spans="1:10">
      <c r="A105" s="232" t="s">
        <v>106</v>
      </c>
      <c r="B105" s="232"/>
      <c r="C105" s="232"/>
      <c r="D105" s="232"/>
      <c r="E105" s="232"/>
      <c r="F105" s="232"/>
      <c r="G105" s="232"/>
      <c r="H105" s="232"/>
      <c r="I105" s="232"/>
      <c r="J105" s="232"/>
    </row>
    <row r="106" spans="1:10">
      <c r="A106" s="232" t="s">
        <v>106</v>
      </c>
      <c r="B106" s="232"/>
      <c r="C106" s="232"/>
      <c r="D106" s="232"/>
      <c r="E106" s="232"/>
      <c r="F106" s="232"/>
      <c r="G106" s="232"/>
      <c r="H106" s="232"/>
      <c r="I106" s="232"/>
      <c r="J106" s="232"/>
    </row>
    <row r="107" spans="1:10">
      <c r="A107" s="232" t="s">
        <v>106</v>
      </c>
      <c r="B107" s="232"/>
      <c r="C107" s="232"/>
      <c r="D107" s="232"/>
      <c r="E107" s="232"/>
      <c r="F107" s="232"/>
      <c r="G107" s="232"/>
      <c r="H107" s="232"/>
      <c r="I107" s="232"/>
      <c r="J107" s="232"/>
    </row>
    <row r="108" spans="1:10">
      <c r="A108" s="232" t="s">
        <v>106</v>
      </c>
      <c r="B108" s="232"/>
      <c r="C108" s="232"/>
      <c r="D108" s="232"/>
      <c r="E108" s="232"/>
      <c r="F108" s="232"/>
      <c r="G108" s="232"/>
      <c r="H108" s="232"/>
      <c r="I108" s="232"/>
      <c r="J108" s="232"/>
    </row>
    <row r="109" spans="1:10">
      <c r="A109" s="35"/>
      <c r="B109" s="42" t="s">
        <v>101</v>
      </c>
      <c r="C109" s="35"/>
      <c r="D109" s="35"/>
      <c r="E109" s="35"/>
      <c r="F109" s="35"/>
      <c r="G109" s="35"/>
      <c r="H109" s="35"/>
      <c r="I109" s="35"/>
      <c r="J109" s="35"/>
    </row>
    <row r="110" spans="1:10">
      <c r="A110" s="35"/>
      <c r="B110" s="132">
        <v>1</v>
      </c>
      <c r="C110" s="35" t="s">
        <v>102</v>
      </c>
      <c r="E110" s="35"/>
      <c r="F110" s="35"/>
      <c r="G110" s="35"/>
      <c r="H110" s="35"/>
      <c r="I110" s="35"/>
      <c r="J110" s="35"/>
    </row>
    <row r="111" spans="1:10">
      <c r="A111" s="35"/>
      <c r="B111" s="132">
        <v>2</v>
      </c>
      <c r="C111" s="35"/>
      <c r="E111" s="35"/>
      <c r="F111" s="35"/>
      <c r="G111" s="35"/>
      <c r="H111" s="35"/>
      <c r="I111" s="35"/>
      <c r="J111" s="35"/>
    </row>
    <row r="112" spans="1:10">
      <c r="A112" s="35"/>
      <c r="B112" s="132">
        <v>3</v>
      </c>
      <c r="C112" s="35"/>
      <c r="E112" s="35"/>
      <c r="F112" s="35"/>
      <c r="G112" s="35"/>
      <c r="H112" s="35"/>
      <c r="I112" s="35"/>
      <c r="J112" s="35"/>
    </row>
    <row r="113" spans="1:10">
      <c r="A113" s="35"/>
      <c r="B113" s="132">
        <v>4</v>
      </c>
      <c r="C113" s="35"/>
      <c r="E113" s="35"/>
      <c r="F113" s="35"/>
      <c r="G113" s="35"/>
      <c r="H113" s="35"/>
      <c r="I113" s="35"/>
      <c r="J113" s="35"/>
    </row>
    <row r="114" spans="1:10">
      <c r="A114" s="35"/>
      <c r="B114" s="132">
        <v>5</v>
      </c>
      <c r="C114" s="35"/>
      <c r="E114" s="35"/>
      <c r="F114" s="35"/>
      <c r="G114" s="35"/>
      <c r="H114" s="35"/>
      <c r="I114" s="35"/>
      <c r="J114" s="35"/>
    </row>
    <row r="115" spans="1:10">
      <c r="A115" s="35"/>
      <c r="B115" s="132">
        <v>6</v>
      </c>
      <c r="C115" s="35"/>
      <c r="E115" s="35"/>
      <c r="F115" s="35"/>
      <c r="G115" s="35"/>
      <c r="H115" s="35"/>
      <c r="I115" s="35"/>
      <c r="J115" s="35"/>
    </row>
    <row r="116" spans="1:10">
      <c r="A116" s="35"/>
      <c r="B116" s="35"/>
      <c r="C116" s="27"/>
      <c r="D116" s="35"/>
      <c r="E116" s="35"/>
      <c r="F116" s="35"/>
      <c r="G116" s="35"/>
      <c r="H116" s="35"/>
      <c r="I116" s="35"/>
      <c r="J116" s="35"/>
    </row>
    <row r="117" spans="1:10">
      <c r="A117" s="35"/>
      <c r="B117" s="35"/>
      <c r="C117" s="27"/>
      <c r="D117" s="35"/>
      <c r="E117" s="35"/>
      <c r="F117" s="35"/>
      <c r="G117" s="35"/>
      <c r="H117" s="35"/>
      <c r="I117" s="35"/>
      <c r="J117" s="35"/>
    </row>
    <row r="118" spans="1:10">
      <c r="A118" s="35"/>
      <c r="B118" s="35"/>
      <c r="C118" s="27"/>
      <c r="D118" s="35"/>
      <c r="E118" s="35"/>
      <c r="F118" s="35"/>
      <c r="G118" s="35"/>
      <c r="H118" s="35"/>
      <c r="I118" s="35"/>
      <c r="J118" s="35"/>
    </row>
    <row r="119" spans="1:10">
      <c r="A119" s="35"/>
      <c r="B119" s="35"/>
      <c r="C119" s="27"/>
      <c r="D119" s="35"/>
      <c r="E119" s="35"/>
      <c r="F119" s="35"/>
      <c r="G119" s="35"/>
      <c r="H119" s="35"/>
      <c r="I119" s="35"/>
      <c r="J119" s="35"/>
    </row>
    <row r="120" spans="1:10">
      <c r="A120" s="35"/>
      <c r="B120" s="35"/>
      <c r="C120" s="27"/>
      <c r="D120" s="35"/>
      <c r="E120" s="35"/>
      <c r="F120" s="35"/>
      <c r="G120" s="35"/>
      <c r="H120" s="35"/>
      <c r="I120" s="35"/>
      <c r="J120" s="35"/>
    </row>
    <row r="121" spans="1:10">
      <c r="A121" s="35"/>
      <c r="B121" s="35"/>
      <c r="C121" s="27"/>
      <c r="D121" s="35"/>
      <c r="E121" s="35"/>
      <c r="F121" s="35"/>
      <c r="G121" s="35"/>
      <c r="H121" s="35"/>
      <c r="I121" s="35"/>
      <c r="J121" s="35"/>
    </row>
    <row r="122" spans="1:10">
      <c r="A122" s="35"/>
      <c r="B122" s="35"/>
      <c r="C122" s="27"/>
      <c r="D122" s="35"/>
      <c r="E122" s="35"/>
      <c r="F122" s="35"/>
      <c r="G122" s="35"/>
      <c r="H122" s="35"/>
      <c r="I122" s="35"/>
      <c r="J122" s="35"/>
    </row>
    <row r="123" spans="1:10">
      <c r="A123" s="35"/>
      <c r="B123" s="35"/>
      <c r="C123" s="27"/>
      <c r="D123" s="35"/>
      <c r="E123" s="35"/>
      <c r="F123" s="35"/>
      <c r="G123" s="35"/>
      <c r="H123" s="35"/>
      <c r="I123" s="35"/>
      <c r="J123" s="35"/>
    </row>
    <row r="124" spans="1:10">
      <c r="A124" s="35"/>
      <c r="B124" s="35"/>
      <c r="C124" s="27"/>
      <c r="D124" s="35"/>
      <c r="E124" s="35"/>
      <c r="F124" s="35"/>
      <c r="G124" s="35"/>
      <c r="H124" s="35"/>
      <c r="I124" s="35"/>
      <c r="J124" s="35"/>
    </row>
    <row r="125" spans="1:10">
      <c r="A125" s="35"/>
      <c r="B125" s="35"/>
      <c r="C125" s="27"/>
      <c r="D125" s="35"/>
      <c r="E125" s="35"/>
      <c r="F125" s="35"/>
      <c r="G125" s="35"/>
      <c r="H125" s="35"/>
      <c r="I125" s="35"/>
      <c r="J125" s="35"/>
    </row>
    <row r="126" spans="1:10">
      <c r="A126" s="35"/>
      <c r="B126" s="35"/>
      <c r="C126" s="27"/>
      <c r="D126" s="35"/>
      <c r="E126" s="35"/>
      <c r="F126" s="35"/>
      <c r="G126" s="35"/>
      <c r="H126" s="35"/>
      <c r="I126" s="35"/>
      <c r="J126" s="35"/>
    </row>
    <row r="127" spans="1:10">
      <c r="A127" s="35"/>
      <c r="B127" s="35"/>
      <c r="C127" s="27"/>
      <c r="D127" s="35"/>
      <c r="E127" s="35"/>
      <c r="F127" s="35"/>
      <c r="G127" s="35"/>
      <c r="H127" s="35"/>
      <c r="I127" s="35"/>
      <c r="J127" s="35"/>
    </row>
    <row r="128" spans="1:10">
      <c r="A128" s="35"/>
      <c r="B128" s="35"/>
      <c r="C128" s="27"/>
      <c r="D128" s="35"/>
      <c r="E128" s="35"/>
      <c r="F128" s="35"/>
      <c r="G128" s="35"/>
      <c r="H128" s="35"/>
      <c r="I128" s="35"/>
      <c r="J128" s="35"/>
    </row>
    <row r="129" spans="1:11">
      <c r="A129" s="35"/>
      <c r="B129" s="35"/>
      <c r="C129" s="27"/>
      <c r="D129" s="35"/>
      <c r="E129" s="35"/>
      <c r="F129" s="35"/>
      <c r="G129" s="35"/>
      <c r="H129" s="35"/>
      <c r="I129" s="35"/>
      <c r="J129" s="35"/>
    </row>
    <row r="130" spans="1:11">
      <c r="A130" s="35"/>
      <c r="B130" s="35"/>
      <c r="C130" s="35"/>
      <c r="D130" s="35"/>
      <c r="E130" s="35"/>
      <c r="F130" s="35"/>
      <c r="G130" s="35"/>
      <c r="H130" s="35"/>
      <c r="I130" s="35"/>
      <c r="J130" s="35"/>
    </row>
    <row r="131" spans="1:11">
      <c r="A131" s="35"/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11">
      <c r="A132" s="35"/>
      <c r="B132" s="35"/>
      <c r="C132" s="35"/>
      <c r="D132" s="35"/>
      <c r="E132" s="35"/>
      <c r="F132" s="35"/>
      <c r="G132" s="35"/>
      <c r="H132" s="35"/>
      <c r="I132" s="35"/>
      <c r="J132" s="35"/>
    </row>
    <row r="133" spans="1:11">
      <c r="A133" s="35"/>
      <c r="B133" s="35"/>
      <c r="C133" s="35"/>
      <c r="D133" s="35"/>
      <c r="E133" s="35"/>
      <c r="F133" s="35"/>
      <c r="G133" s="35"/>
      <c r="H133" s="35"/>
      <c r="I133" s="35"/>
      <c r="J133" s="35"/>
    </row>
    <row r="134" spans="1:11">
      <c r="A134" s="35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1">
      <c r="A135" s="187" t="s">
        <v>103</v>
      </c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</row>
    <row r="136" spans="1:11">
      <c r="A136" s="187" t="str">
        <f>เวลาเรียน!A2</f>
        <v>กิจกรรมชุมนุม............................................................................</v>
      </c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</row>
    <row r="138" spans="1:11">
      <c r="B138" s="131" t="s">
        <v>108</v>
      </c>
      <c r="C138" s="40"/>
      <c r="D138" s="236" t="s">
        <v>104</v>
      </c>
      <c r="E138" s="237"/>
      <c r="F138" s="237"/>
      <c r="G138" s="237"/>
      <c r="H138" s="237"/>
      <c r="I138" s="237"/>
      <c r="J138" s="238"/>
    </row>
    <row r="139" spans="1:11">
      <c r="B139" s="130">
        <v>1</v>
      </c>
      <c r="D139" s="233"/>
      <c r="E139" s="234"/>
      <c r="F139" s="234"/>
      <c r="G139" s="234"/>
      <c r="H139" s="234"/>
      <c r="I139" s="234"/>
      <c r="J139" s="235"/>
    </row>
    <row r="140" spans="1:11">
      <c r="B140" s="130">
        <v>2</v>
      </c>
      <c r="D140" s="233"/>
      <c r="E140" s="234"/>
      <c r="F140" s="234"/>
      <c r="G140" s="234"/>
      <c r="H140" s="234"/>
      <c r="I140" s="234"/>
      <c r="J140" s="235"/>
    </row>
    <row r="141" spans="1:11">
      <c r="B141" s="130">
        <v>3</v>
      </c>
      <c r="D141" s="233"/>
      <c r="E141" s="234"/>
      <c r="F141" s="234"/>
      <c r="G141" s="234"/>
      <c r="H141" s="234"/>
      <c r="I141" s="234"/>
      <c r="J141" s="235"/>
    </row>
    <row r="142" spans="1:11">
      <c r="B142" s="130">
        <v>4</v>
      </c>
      <c r="D142" s="233"/>
      <c r="E142" s="234"/>
      <c r="F142" s="234"/>
      <c r="G142" s="234"/>
      <c r="H142" s="234"/>
      <c r="I142" s="234"/>
      <c r="J142" s="235"/>
    </row>
    <row r="143" spans="1:11">
      <c r="B143" s="130">
        <v>5</v>
      </c>
      <c r="D143" s="233"/>
      <c r="E143" s="234"/>
      <c r="F143" s="234"/>
      <c r="G143" s="234"/>
      <c r="H143" s="234"/>
      <c r="I143" s="234"/>
      <c r="J143" s="235"/>
    </row>
    <row r="144" spans="1:11">
      <c r="B144" s="130">
        <v>6</v>
      </c>
      <c r="D144" s="233"/>
      <c r="E144" s="234"/>
      <c r="F144" s="234"/>
      <c r="G144" s="234"/>
      <c r="H144" s="234"/>
      <c r="I144" s="234"/>
      <c r="J144" s="235"/>
    </row>
    <row r="145" spans="2:10">
      <c r="B145" s="130">
        <v>7</v>
      </c>
      <c r="D145" s="233"/>
      <c r="E145" s="234"/>
      <c r="F145" s="234"/>
      <c r="G145" s="234"/>
      <c r="H145" s="234"/>
      <c r="I145" s="234"/>
      <c r="J145" s="235"/>
    </row>
    <row r="146" spans="2:10">
      <c r="B146" s="130">
        <v>8</v>
      </c>
      <c r="D146" s="233"/>
      <c r="E146" s="234"/>
      <c r="F146" s="234"/>
      <c r="G146" s="234"/>
      <c r="H146" s="234"/>
      <c r="I146" s="234"/>
      <c r="J146" s="235"/>
    </row>
    <row r="147" spans="2:10">
      <c r="B147" s="130">
        <v>9</v>
      </c>
      <c r="D147" s="233"/>
      <c r="E147" s="234"/>
      <c r="F147" s="234"/>
      <c r="G147" s="234"/>
      <c r="H147" s="234"/>
      <c r="I147" s="234"/>
      <c r="J147" s="235"/>
    </row>
    <row r="148" spans="2:10">
      <c r="B148" s="130">
        <v>10</v>
      </c>
      <c r="D148" s="233"/>
      <c r="E148" s="234"/>
      <c r="F148" s="234"/>
      <c r="G148" s="234"/>
      <c r="H148" s="234"/>
      <c r="I148" s="234"/>
      <c r="J148" s="235"/>
    </row>
    <row r="149" spans="2:10">
      <c r="B149" s="130">
        <v>11</v>
      </c>
      <c r="D149" s="233"/>
      <c r="E149" s="234"/>
      <c r="F149" s="234"/>
      <c r="G149" s="234"/>
      <c r="H149" s="234"/>
      <c r="I149" s="234"/>
      <c r="J149" s="235"/>
    </row>
    <row r="150" spans="2:10">
      <c r="B150" s="130">
        <v>12</v>
      </c>
      <c r="D150" s="233"/>
      <c r="E150" s="234"/>
      <c r="F150" s="234"/>
      <c r="G150" s="234"/>
      <c r="H150" s="234"/>
      <c r="I150" s="234"/>
      <c r="J150" s="235"/>
    </row>
    <row r="151" spans="2:10">
      <c r="B151" s="130">
        <v>13</v>
      </c>
      <c r="D151" s="233"/>
      <c r="E151" s="234"/>
      <c r="F151" s="234"/>
      <c r="G151" s="234"/>
      <c r="H151" s="234"/>
      <c r="I151" s="234"/>
      <c r="J151" s="235"/>
    </row>
    <row r="152" spans="2:10">
      <c r="B152" s="130">
        <v>14</v>
      </c>
      <c r="D152" s="233"/>
      <c r="E152" s="234"/>
      <c r="F152" s="234"/>
      <c r="G152" s="234"/>
      <c r="H152" s="234"/>
      <c r="I152" s="234"/>
      <c r="J152" s="235"/>
    </row>
    <row r="153" spans="2:10">
      <c r="B153" s="130">
        <v>15</v>
      </c>
      <c r="D153" s="233"/>
      <c r="E153" s="234"/>
      <c r="F153" s="234"/>
      <c r="G153" s="234"/>
      <c r="H153" s="234"/>
      <c r="I153" s="234"/>
      <c r="J153" s="235"/>
    </row>
    <row r="154" spans="2:10">
      <c r="B154" s="130">
        <v>16</v>
      </c>
      <c r="D154" s="233"/>
      <c r="E154" s="234"/>
      <c r="F154" s="234"/>
      <c r="G154" s="234"/>
      <c r="H154" s="234"/>
      <c r="I154" s="234"/>
      <c r="J154" s="235"/>
    </row>
    <row r="155" spans="2:10">
      <c r="B155" s="130">
        <v>17</v>
      </c>
      <c r="D155" s="233"/>
      <c r="E155" s="234"/>
      <c r="F155" s="234"/>
      <c r="G155" s="234"/>
      <c r="H155" s="234"/>
      <c r="I155" s="234"/>
      <c r="J155" s="235"/>
    </row>
    <row r="156" spans="2:10">
      <c r="B156" s="130">
        <v>18</v>
      </c>
      <c r="D156" s="233"/>
      <c r="E156" s="234"/>
      <c r="F156" s="234"/>
      <c r="G156" s="234"/>
      <c r="H156" s="234"/>
      <c r="I156" s="234"/>
      <c r="J156" s="235"/>
    </row>
    <row r="157" spans="2:10">
      <c r="B157" s="130">
        <v>19</v>
      </c>
      <c r="D157" s="233"/>
      <c r="E157" s="234"/>
      <c r="F157" s="234"/>
      <c r="G157" s="234"/>
      <c r="H157" s="234"/>
      <c r="I157" s="234"/>
      <c r="J157" s="235"/>
    </row>
    <row r="158" spans="2:10">
      <c r="B158" s="130">
        <v>20</v>
      </c>
      <c r="D158" s="233"/>
      <c r="E158" s="234"/>
      <c r="F158" s="234"/>
      <c r="G158" s="234"/>
      <c r="H158" s="234"/>
      <c r="I158" s="234"/>
      <c r="J158" s="235"/>
    </row>
  </sheetData>
  <sheetProtection selectLockedCells="1" selectUnlockedCells="1"/>
  <mergeCells count="39">
    <mergeCell ref="D158:J158"/>
    <mergeCell ref="D147:J147"/>
    <mergeCell ref="D148:J148"/>
    <mergeCell ref="D149:J149"/>
    <mergeCell ref="D150:J150"/>
    <mergeCell ref="D151:J151"/>
    <mergeCell ref="D152:J152"/>
    <mergeCell ref="D153:J153"/>
    <mergeCell ref="D154:J154"/>
    <mergeCell ref="D155:J155"/>
    <mergeCell ref="D156:J156"/>
    <mergeCell ref="D157:J157"/>
    <mergeCell ref="D146:J146"/>
    <mergeCell ref="A136:K136"/>
    <mergeCell ref="A135:K135"/>
    <mergeCell ref="D138:J138"/>
    <mergeCell ref="D139:J139"/>
    <mergeCell ref="D140:J140"/>
    <mergeCell ref="D141:J141"/>
    <mergeCell ref="D142:J142"/>
    <mergeCell ref="D143:J143"/>
    <mergeCell ref="D144:J144"/>
    <mergeCell ref="D145:J145"/>
    <mergeCell ref="A105:J105"/>
    <mergeCell ref="A106:J106"/>
    <mergeCell ref="A107:J107"/>
    <mergeCell ref="A108:J108"/>
    <mergeCell ref="B99:J99"/>
    <mergeCell ref="A100:J100"/>
    <mergeCell ref="A101:J101"/>
    <mergeCell ref="A102:J102"/>
    <mergeCell ref="A103:J103"/>
    <mergeCell ref="A104:J104"/>
    <mergeCell ref="A7:J7"/>
    <mergeCell ref="A4:J4"/>
    <mergeCell ref="A5:J5"/>
    <mergeCell ref="A54:J54"/>
    <mergeCell ref="A97:J97"/>
    <mergeCell ref="A96:J96"/>
  </mergeCells>
  <phoneticPr fontId="2" type="noConversion"/>
  <printOptions horizontalCentered="1"/>
  <pageMargins left="0.74803149606299213" right="0.55118110236220474" top="0.43307086614173229" bottom="0.15748031496062992" header="0.39370078740157483" footer="0.27559055118110237"/>
  <pageSetup paperSize="9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ปก</vt:lpstr>
      <vt:lpstr>เวลาเรียน</vt:lpstr>
      <vt:lpstr>บันทึกคะแนน</vt:lpstr>
      <vt:lpstr>คำอธิบายรูปภาพ</vt:lpstr>
      <vt:lpstr>บันทึกคะแนน!Print_Area</vt:lpstr>
      <vt:lpstr>ปก!Print_Area</vt:lpstr>
    </vt:vector>
  </TitlesOfParts>
  <Company>PPK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ต้นแบบปพ5</dc:title>
  <dc:creator>NAVARAT</dc:creator>
  <cp:lastModifiedBy>ASUS</cp:lastModifiedBy>
  <cp:lastPrinted>2015-10-29T09:33:41Z</cp:lastPrinted>
  <dcterms:created xsi:type="dcterms:W3CDTF">2006-03-02T07:28:25Z</dcterms:created>
  <dcterms:modified xsi:type="dcterms:W3CDTF">2015-10-29T09:35:05Z</dcterms:modified>
</cp:coreProperties>
</file>